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56" firstSheet="12" activeTab="16"/>
  </bookViews>
  <sheets>
    <sheet name="Содержание" sheetId="18" r:id="rId1"/>
    <sheet name="ЭЛЕМЕНТЫ БЛАГОУСТРОЙСТВА" sheetId="1" r:id="rId2"/>
    <sheet name="КАМЕНЬ БОРТОВОЙ" sheetId="2" r:id="rId3"/>
    <sheet name="ЗАБОР" sheetId="3" r:id="rId4"/>
    <sheet name="ПЛИТЫ ДОРОЖНЫЕ" sheetId="4" r:id="rId5"/>
    <sheet name="ПЕРЕМЫЧКИ" sheetId="5" r:id="rId6"/>
    <sheet name="СВАИ" sheetId="6" r:id="rId7"/>
    <sheet name="ФУНДАМЕНТНЫЕ БАЛКИ, ПЛИТЫ ПТ" sheetId="7" r:id="rId8"/>
    <sheet name="ПРОГОН, ПЕРЕМЫЧКИ ПЛИТНЫЕ" sheetId="9" r:id="rId9"/>
    <sheet name="ПЛИТЫ ПУСТОТНОГО НАСТИЛА" sheetId="11" r:id="rId10"/>
    <sheet name="ЛОТКИ" sheetId="10" r:id="rId11"/>
    <sheet name="КОНСТРУКЦИИ ДЛЯ КОЛОДЦЕВ" sheetId="12" r:id="rId12"/>
    <sheet name="ФУНДАМЕНТЫ ЛЕНТОЧНЫЕ" sheetId="13" r:id="rId13"/>
    <sheet name="СТОЛБЫ, СТУПЕНИ, МАРШИ" sheetId="14" r:id="rId14"/>
    <sheet name="БЛОКИ СТЕН ПОДВАЛОВ" sheetId="15" r:id="rId15"/>
    <sheet name="ВЕНТИЛЯЦИОННЫЕ БЛОКИ" sheetId="16" r:id="rId16"/>
    <sheet name="ОПОРЫ ЛЭП, ПА, Ф" sheetId="17" r:id="rId17"/>
    <sheet name="Лист1" sheetId="19" r:id="rId18"/>
  </sheets>
  <definedNames>
    <definedName name="Excel_BuiltIn_Database">#REF!</definedName>
    <definedName name="_xlnm.Print_Area" localSheetId="5">ПЕРЕМЫЧКИ!$A$2:$H$63</definedName>
    <definedName name="_xlnm.Print_Area" localSheetId="6">СВАИ!$A$2:$I$51</definedName>
    <definedName name="_xlnm.Print_Area" localSheetId="12">'ФУНДАМЕНТЫ ЛЕНТОЧНЫЕ'!$A$2:$G$48</definedName>
    <definedName name="_xlnm.Print_Area" localSheetId="1">'ЭЛЕМЕНТЫ БЛАГОУСТРОЙСТВА'!$A$2:$F$29</definedName>
  </definedNames>
  <calcPr calcId="125725"/>
</workbook>
</file>

<file path=xl/calcChain.xml><?xml version="1.0" encoding="utf-8"?>
<calcChain xmlns="http://schemas.openxmlformats.org/spreadsheetml/2006/main">
  <c r="G45" i="7"/>
  <c r="G44"/>
  <c r="G43"/>
  <c r="G42"/>
  <c r="G31"/>
  <c r="G30"/>
  <c r="G29"/>
  <c r="G28"/>
  <c r="G27"/>
  <c r="G26"/>
  <c r="G25"/>
  <c r="G24"/>
  <c r="G51" i="6"/>
  <c r="F51"/>
  <c r="G50"/>
  <c r="F50"/>
  <c r="G49"/>
  <c r="F49"/>
  <c r="G48"/>
  <c r="F48"/>
  <c r="G47"/>
  <c r="F47"/>
  <c r="G46"/>
  <c r="F46"/>
  <c r="G45"/>
  <c r="F45"/>
  <c r="G44"/>
  <c r="F44"/>
  <c r="G43"/>
  <c r="F43"/>
  <c r="A43"/>
  <c r="A44"/>
  <c r="A45" s="1"/>
  <c r="A46" s="1"/>
  <c r="A47" s="1"/>
  <c r="A48" s="1"/>
  <c r="A49" s="1"/>
  <c r="A50" s="1"/>
  <c r="A51" s="1"/>
  <c r="G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A33"/>
  <c r="A34" s="1"/>
  <c r="A35" s="1"/>
  <c r="A36" s="1"/>
  <c r="A37" s="1"/>
  <c r="A38" s="1"/>
  <c r="A39" s="1"/>
  <c r="A40" s="1"/>
  <c r="A41" s="1"/>
  <c r="F31"/>
  <c r="F30"/>
  <c r="F29"/>
  <c r="F28"/>
  <c r="F27"/>
  <c r="F26"/>
  <c r="F25"/>
  <c r="F24"/>
  <c r="F23"/>
  <c r="A23"/>
  <c r="A24" s="1"/>
  <c r="A25" s="1"/>
  <c r="A26" s="1"/>
  <c r="A27" s="1"/>
  <c r="A28" s="1"/>
  <c r="A29" s="1"/>
  <c r="A30" s="1"/>
  <c r="A31" s="1"/>
  <c r="F22"/>
  <c r="A22" i="15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11" i="16"/>
  <c r="C12"/>
  <c r="C14"/>
  <c r="A25" i="12"/>
  <c r="A26" s="1"/>
  <c r="A27" s="1"/>
  <c r="A28" s="1"/>
  <c r="A29" s="1"/>
  <c r="A30" s="1"/>
  <c r="A32"/>
  <c r="A33" s="1"/>
  <c r="A34" s="1"/>
  <c r="A35" s="1"/>
  <c r="A36" s="1"/>
  <c r="A37" s="1"/>
  <c r="A38" s="1"/>
  <c r="A39" s="1"/>
  <c r="A40" s="1"/>
  <c r="A25" i="10"/>
  <c r="A26" s="1"/>
  <c r="A27" s="1"/>
  <c r="A28" s="1"/>
  <c r="A29" s="1"/>
  <c r="A30" s="1"/>
  <c r="A31" s="1"/>
  <c r="A32" s="1"/>
  <c r="A33" s="1"/>
  <c r="A36"/>
  <c r="A37"/>
  <c r="A38" s="1"/>
  <c r="A40"/>
  <c r="A41" s="1"/>
  <c r="A42" s="1"/>
  <c r="A43" s="1"/>
  <c r="A44" s="1"/>
  <c r="A45" s="1"/>
  <c r="A46" s="1"/>
  <c r="A47" s="1"/>
  <c r="A48" s="1"/>
  <c r="A49" s="1"/>
  <c r="A23" i="5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E31" i="1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A21" i="9"/>
  <c r="A22"/>
  <c r="A23" s="1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25" i="7"/>
  <c r="A26" s="1"/>
  <c r="A27" s="1"/>
  <c r="A28" s="1"/>
  <c r="A29" s="1"/>
  <c r="A30" s="1"/>
  <c r="A31" s="1"/>
  <c r="A43"/>
  <c r="A44" s="1"/>
  <c r="A45" s="1"/>
</calcChain>
</file>

<file path=xl/sharedStrings.xml><?xml version="1.0" encoding="utf-8"?>
<sst xmlns="http://schemas.openxmlformats.org/spreadsheetml/2006/main" count="777" uniqueCount="527">
  <si>
    <t>ЭЛЕМЕНТЫ БЛАГОУСТРОЙСТВА</t>
  </si>
  <si>
    <t>Наименование</t>
  </si>
  <si>
    <t>Объем, м³</t>
  </si>
  <si>
    <t>Масса, тн</t>
  </si>
  <si>
    <t>Ц-2</t>
  </si>
  <si>
    <t>Ц-4</t>
  </si>
  <si>
    <t>Урна У1</t>
  </si>
  <si>
    <t>Скамья С-1</t>
  </si>
  <si>
    <t>Скамья С-2</t>
  </si>
  <si>
    <t>Камни бортовые</t>
  </si>
  <si>
    <t>СТБ 1097-98 серия Б3.020.1-9.12</t>
  </si>
  <si>
    <t>Основные технические характеристики изделий</t>
  </si>
  <si>
    <t>Класс бетона</t>
  </si>
  <si>
    <t>В30</t>
  </si>
  <si>
    <t>Прочность на растяжение при изгибе, не менее</t>
  </si>
  <si>
    <t>Вtb 4,0</t>
  </si>
  <si>
    <t>Водопоглощение %</t>
  </si>
  <si>
    <t>не более 6%</t>
  </si>
  <si>
    <t>Морозостойкость</t>
  </si>
  <si>
    <t>F 250</t>
  </si>
  <si>
    <t>Плотностьбетона</t>
  </si>
  <si>
    <t>2200 кг/м³</t>
  </si>
  <si>
    <t>Марка изделия</t>
  </si>
  <si>
    <t>Бордюр дорожный</t>
  </si>
  <si>
    <t>БР 100.30.15</t>
  </si>
  <si>
    <t>Бордюр тротуарный</t>
  </si>
  <si>
    <t>БРТ 100.20.8</t>
  </si>
  <si>
    <t>Примечание:</t>
  </si>
  <si>
    <t>Размер:1000х300х150</t>
  </si>
  <si>
    <t xml:space="preserve"> Кол-во шт. на поддоне - 18. Вес 1 поддона 1710 кг</t>
  </si>
  <si>
    <t>Размер:1000х200х80</t>
  </si>
  <si>
    <t xml:space="preserve"> Кол-во шт. на поддоне - 48. Вес 1 поддона 1680 кг</t>
  </si>
  <si>
    <t>ЭЛЕМЕНТЫ ОГРАЖДЕНИЯ</t>
  </si>
  <si>
    <t xml:space="preserve"> </t>
  </si>
  <si>
    <t>ЗП250</t>
  </si>
  <si>
    <t>ФЗП1</t>
  </si>
  <si>
    <t>Плиты дорожные</t>
  </si>
  <si>
    <t>№ п/п</t>
  </si>
  <si>
    <t xml:space="preserve">МАРКА </t>
  </si>
  <si>
    <t>ОБЪЕМ, м³</t>
  </si>
  <si>
    <t>МАССА, тн</t>
  </si>
  <si>
    <t>ПД2-6W4</t>
  </si>
  <si>
    <t>ПД3-23</t>
  </si>
  <si>
    <t>ПД2-9,5</t>
  </si>
  <si>
    <t>Размер 1500х3000х18</t>
  </si>
  <si>
    <t>Размер 1500х3000х22</t>
  </si>
  <si>
    <t>Серия 1.038.1-1в1</t>
  </si>
  <si>
    <t>Изделия предназначены для перекрытия проемов</t>
  </si>
  <si>
    <t xml:space="preserve">в кирпичных стенах зданий различного назначения. </t>
  </si>
  <si>
    <t xml:space="preserve">Изготавливаются из тяжелого бетона класса В15 </t>
  </si>
  <si>
    <t xml:space="preserve">для зданий, возводимых в обычных условиях </t>
  </si>
  <si>
    <t xml:space="preserve">строительства.Морозостойкость не ниже F100  </t>
  </si>
  <si>
    <t xml:space="preserve">Нормативная отпускная прочность в % от марки бетона; </t>
  </si>
  <si>
    <t>лето/зима-70/90.</t>
  </si>
  <si>
    <t>Пример</t>
  </si>
  <si>
    <t>2ПБ10-1</t>
  </si>
  <si>
    <t>L - длинна</t>
  </si>
  <si>
    <t>h b - сечение</t>
  </si>
  <si>
    <t>ПЕРЕМЫЧКИ  БРУСКОВЫЕ</t>
  </si>
  <si>
    <t>МАРКА ПЛИТЫ</t>
  </si>
  <si>
    <t>МАССА, кг</t>
  </si>
  <si>
    <t>2ПБ13-1</t>
  </si>
  <si>
    <t>2ПБ17-2</t>
  </si>
  <si>
    <t>2ПБ16-2</t>
  </si>
  <si>
    <t>2ПБ19-3</t>
  </si>
  <si>
    <t>2ПБ22-3</t>
  </si>
  <si>
    <t>2ПБ25-3</t>
  </si>
  <si>
    <t>2ПБ30-4</t>
  </si>
  <si>
    <t>3ПБ13-37</t>
  </si>
  <si>
    <t>3ПБ16-37</t>
  </si>
  <si>
    <t>3ПБ18-37</t>
  </si>
  <si>
    <t>3ПБ18-8п</t>
  </si>
  <si>
    <t>3ПБ21-8</t>
  </si>
  <si>
    <t>3ПБ25-8п</t>
  </si>
  <si>
    <t>3ПБ27-8п</t>
  </si>
  <si>
    <t>3ПБ30-8</t>
  </si>
  <si>
    <t>3ПБ39-8п</t>
  </si>
  <si>
    <t>4ПБ30-4</t>
  </si>
  <si>
    <t>4ПБ44-8</t>
  </si>
  <si>
    <t>4ПБ48-8</t>
  </si>
  <si>
    <t>4ПБ60-8п</t>
  </si>
  <si>
    <t>5ПБ18-27</t>
  </si>
  <si>
    <t>5ПБ21-27п</t>
  </si>
  <si>
    <t>5ПБ25-37п</t>
  </si>
  <si>
    <t>5ПБ27-37</t>
  </si>
  <si>
    <t>5ПБ30-27</t>
  </si>
  <si>
    <t>5ПБ36-20п</t>
  </si>
  <si>
    <t>Серия 1.038.1-1в4</t>
  </si>
  <si>
    <t xml:space="preserve"> 8ПБ10-1</t>
  </si>
  <si>
    <t>8ПБ13-1</t>
  </si>
  <si>
    <t>8ПБ16-1</t>
  </si>
  <si>
    <t xml:space="preserve">8ПБ19-3 </t>
  </si>
  <si>
    <t>9ПБ13-37</t>
  </si>
  <si>
    <t xml:space="preserve"> 9ПБ22-3</t>
  </si>
  <si>
    <t>9ПБ25-3п</t>
  </si>
  <si>
    <t>9ПБ30-4</t>
  </si>
  <si>
    <t>10ПБ18-27</t>
  </si>
  <si>
    <t>10ПБ25-37</t>
  </si>
  <si>
    <t>10ПБ27-27п</t>
  </si>
  <si>
    <t>СВАИ</t>
  </si>
  <si>
    <t xml:space="preserve">Серия Б1.011.1-2.08 </t>
  </si>
  <si>
    <t>ИНФОРМАЦИЯ  ОБ  ИЗДЕЛИИ</t>
  </si>
  <si>
    <t xml:space="preserve">Сваи  забивные  цельные  сплошного  квадратного  </t>
  </si>
  <si>
    <t>сечения  предназначены  для  свайных  фундаментов.</t>
  </si>
  <si>
    <t>Сваи  изготовляются  из  тяжелого  бетон  класса В15-В30</t>
  </si>
  <si>
    <t>морозостойкостью  от F50  до  F300  циклов,</t>
  </si>
  <si>
    <t xml:space="preserve"> водонепроницаемостью  от  W2  до  W8.</t>
  </si>
  <si>
    <t>Отпускная  прочность  бетона  100%</t>
  </si>
  <si>
    <t>Пример СП30,30</t>
  </si>
  <si>
    <t>H B - сечение</t>
  </si>
  <si>
    <t>ФУНДАМЕНТНЫЕ БАЛКИ</t>
  </si>
  <si>
    <t xml:space="preserve">Пример ФБ6-11 </t>
  </si>
  <si>
    <t xml:space="preserve">Предназначены для зданий с типовыми железобетонными колоннами при выполнении </t>
  </si>
  <si>
    <t>работ нулевого цикла до монтажа колонн. Применяются под самонесущие кирпичные,</t>
  </si>
  <si>
    <t xml:space="preserve">крупноблочные стены, панельные самонесущие и навесные стены. </t>
  </si>
  <si>
    <t>Серия  1.415-1  в1</t>
  </si>
  <si>
    <t>цена</t>
  </si>
  <si>
    <t>ФБ6-11</t>
  </si>
  <si>
    <t>ФБ6-2</t>
  </si>
  <si>
    <t>ФБ6-34</t>
  </si>
  <si>
    <t>ФБ6-4</t>
  </si>
  <si>
    <t>ФБ6-40</t>
  </si>
  <si>
    <t>ФБ6-42</t>
  </si>
  <si>
    <t>ФБ6-44</t>
  </si>
  <si>
    <t>ФБ6-49</t>
  </si>
  <si>
    <t>ПЛИТЫ ПЛОСКИЕ</t>
  </si>
  <si>
    <t>Пример ПТ12.5-8.6</t>
  </si>
  <si>
    <t>L B - длинна ширина</t>
  </si>
  <si>
    <t>нагрузка</t>
  </si>
  <si>
    <t xml:space="preserve">Предназначены для перекрытия каналов Предел огнестойкости плит 0,5 часа </t>
  </si>
  <si>
    <t>Нормируемая отпускная прочность в % от нормативной составляет лето/зима 70/100</t>
  </si>
  <si>
    <t xml:space="preserve">Серия 1.243.1-4 </t>
  </si>
  <si>
    <t>ПТ12.5-8.6</t>
  </si>
  <si>
    <t>ПТ12.5-11.9</t>
  </si>
  <si>
    <t>ПТ12.5-13.13</t>
  </si>
  <si>
    <t>ПТ12.5-16.14</t>
  </si>
  <si>
    <t xml:space="preserve">Прогоны прямоугольного сечения </t>
  </si>
  <si>
    <t xml:space="preserve">изготавливаются из тяжелого бетона длиной </t>
  </si>
  <si>
    <t xml:space="preserve">до 6,0 метров. Применяются в строительстве </t>
  </si>
  <si>
    <t xml:space="preserve">зданий со стенами из кирпича или крупных </t>
  </si>
  <si>
    <t xml:space="preserve">блоков из местных материалов с неагрессивной </t>
  </si>
  <si>
    <t>ПРГ28-1,3-4т</t>
  </si>
  <si>
    <t>средой эксплуатации. Предел огнестойкости 0,9-1,25ч.</t>
  </si>
  <si>
    <t>длинна L</t>
  </si>
  <si>
    <t>Нормируемая отпускная прочность в % от класса бетона</t>
  </si>
  <si>
    <t>сечение H B</t>
  </si>
  <si>
    <t>лето/зима-70/100.</t>
  </si>
  <si>
    <t>Серия 1.225-2 в11</t>
  </si>
  <si>
    <t>ПРГ32-1,4-4т</t>
  </si>
  <si>
    <t>ПРГ36-1,4-4т</t>
  </si>
  <si>
    <t>ПРГ60-2,5-4т</t>
  </si>
  <si>
    <t>ПЕРЕМЫЧКИ ПЛИТНЫЕ</t>
  </si>
  <si>
    <t xml:space="preserve">Изделия предназначены для перекрытия проемов в кирпичных </t>
  </si>
  <si>
    <t xml:space="preserve">стенах зданий различного назначения. </t>
  </si>
  <si>
    <t>Изготавливаются из тяжелого бетона класса В15 для зданий</t>
  </si>
  <si>
    <t xml:space="preserve">возводимых в обычных условиях строительства. </t>
  </si>
  <si>
    <t xml:space="preserve">Морозостойкость не ниже F100, В2 </t>
  </si>
  <si>
    <t>2ПП14-4</t>
  </si>
  <si>
    <t>Серия 1.038.1-1в2</t>
  </si>
  <si>
    <t>сечение Н В</t>
  </si>
  <si>
    <t>2ПП17-5</t>
  </si>
  <si>
    <t>2ПП18-5</t>
  </si>
  <si>
    <t>2ПП21-6</t>
  </si>
  <si>
    <t>2ПП25-8</t>
  </si>
  <si>
    <t>3ПП14-71</t>
  </si>
  <si>
    <t>3ПП18-71</t>
  </si>
  <si>
    <t>3ПП21-71</t>
  </si>
  <si>
    <t>3ПП27-71</t>
  </si>
  <si>
    <t>3ПП30-10</t>
  </si>
  <si>
    <t>4ПП12-4</t>
  </si>
  <si>
    <t>5ПП14-5</t>
  </si>
  <si>
    <t>5ПП17-6</t>
  </si>
  <si>
    <t>5ПП23-10</t>
  </si>
  <si>
    <t>6ПП30-13</t>
  </si>
  <si>
    <t>8ПП17-5</t>
  </si>
  <si>
    <t>8ПП30-10</t>
  </si>
  <si>
    <t xml:space="preserve">Каналы сборные железобетонные и тоннели </t>
  </si>
  <si>
    <t xml:space="preserve">из лотковых элементов
</t>
  </si>
  <si>
    <t>ИНФОРМАЦИЯ ОБ ИЗДЕЛИИ</t>
  </si>
  <si>
    <t xml:space="preserve">Изготавливаются из тяжелого бетона и </t>
  </si>
  <si>
    <t xml:space="preserve">предназначены для прокладки </t>
  </si>
  <si>
    <t xml:space="preserve">полуподземных и подземных коммуникаций </t>
  </si>
  <si>
    <t xml:space="preserve">различного назначения в различных </t>
  </si>
  <si>
    <t xml:space="preserve">грунтовых условиях, с сейсмичностью до 9 </t>
  </si>
  <si>
    <t xml:space="preserve">баллов включительно, с учетом нагрузки от </t>
  </si>
  <si>
    <t>ж/д и автотранспорта.</t>
  </si>
  <si>
    <t>Пример маркировки:</t>
  </si>
  <si>
    <t>Л4-8/6</t>
  </si>
  <si>
    <t>марка H B L</t>
  </si>
  <si>
    <t>Л4д-8</t>
  </si>
  <si>
    <t>Л7-8/6</t>
  </si>
  <si>
    <t>Л7д-8</t>
  </si>
  <si>
    <t>Л11-8/6</t>
  </si>
  <si>
    <t>Л11д-8</t>
  </si>
  <si>
    <t>Л14-8/6</t>
  </si>
  <si>
    <t>Л14д8</t>
  </si>
  <si>
    <t>Л23-8/3</t>
  </si>
  <si>
    <t>Л23д8</t>
  </si>
  <si>
    <t>ПЛИТЫ</t>
  </si>
  <si>
    <t>ПО-1</t>
  </si>
  <si>
    <t>ПО-2</t>
  </si>
  <si>
    <t>ПО-3</t>
  </si>
  <si>
    <t>ПО-4</t>
  </si>
  <si>
    <t>П5-8</t>
  </si>
  <si>
    <t>П5д8</t>
  </si>
  <si>
    <t>П8-8</t>
  </si>
  <si>
    <t>П8д8</t>
  </si>
  <si>
    <t>П11-8</t>
  </si>
  <si>
    <t>П11д8</t>
  </si>
  <si>
    <t>П15-8</t>
  </si>
  <si>
    <t>П15д8</t>
  </si>
  <si>
    <t>П21-8</t>
  </si>
  <si>
    <t>П21д8</t>
  </si>
  <si>
    <t>Информация об изделии</t>
  </si>
  <si>
    <t xml:space="preserve">Серия Б1.041.1-3.08 </t>
  </si>
  <si>
    <t xml:space="preserve"> Плиты шириной1,5м изготавливаются с круглыми пустотами</t>
  </si>
  <si>
    <t>как с предварительно напряженной, так и не напряженной</t>
  </si>
  <si>
    <t xml:space="preserve">стержневой арматурой. Плиты с предварительно-напряженной </t>
  </si>
  <si>
    <t>стержневой арматурой изготавливаются в соответствии</t>
  </si>
  <si>
    <t>с требованиями СТБ1383-2003 г. и применяются в условиях</t>
  </si>
  <si>
    <t>неагрессивной среды. Предел огнестойкости плит 1 час (Е160)</t>
  </si>
  <si>
    <t>Морозостойкость не менее F50. Нормируемая отпускная</t>
  </si>
  <si>
    <t xml:space="preserve">прочность в % от нормативной составляет, лето/зима70/85 </t>
  </si>
  <si>
    <t>2ПТМ 24-12.22-12,5S1400</t>
  </si>
  <si>
    <t>армирование</t>
  </si>
  <si>
    <t>ширина В</t>
  </si>
  <si>
    <t>толщина h</t>
  </si>
  <si>
    <t>Плиты шириной 1,2м изготавливаются методом стендового безопалубочного формования</t>
  </si>
  <si>
    <t>из тяжелого бетона, конструкция армируется высокопрочной проволокой Вр1400-1ø5мм по ГОСТ 74.38</t>
  </si>
  <si>
    <t>Многопустотные плиты выпускаются как монтажными петлями, так и по безпетлевому варианту</t>
  </si>
  <si>
    <t>Код цены</t>
  </si>
  <si>
    <t>ОБЪЕМ ИЗД., м³</t>
  </si>
  <si>
    <t>ОБЪЕМ БЕТ. М³</t>
  </si>
  <si>
    <t>021001</t>
  </si>
  <si>
    <t>2ПТМ 29-12.22-12,5S1400</t>
  </si>
  <si>
    <t>2ПТМ 30-12.22-12,5S1400</t>
  </si>
  <si>
    <t>2ПТМ 31-12.22-12,5S1400</t>
  </si>
  <si>
    <t>2ПТМ 32-12.22-12,5S1400</t>
  </si>
  <si>
    <t>2ПТМ 33-12.22-12,5S1400</t>
  </si>
  <si>
    <t>2ПТМ 34-12.22-12,5S1400</t>
  </si>
  <si>
    <t>2ПТМ 35-12.22-12,5S1400</t>
  </si>
  <si>
    <t>2ПТМ 36-12.22-12,5S1400</t>
  </si>
  <si>
    <t>2ПТМ 37-12.22-12,5S1400</t>
  </si>
  <si>
    <t>021002</t>
  </si>
  <si>
    <t>2ПТМ 38-12.22-12,5S1400</t>
  </si>
  <si>
    <t>2ПТМ 39-12.22-12,5S1400</t>
  </si>
  <si>
    <t>2ПТМ40-12.22-12,5S1400</t>
  </si>
  <si>
    <t>021003</t>
  </si>
  <si>
    <t>2ПТМ 41-12.22-12,5S1400</t>
  </si>
  <si>
    <t>2ПТМ 43-12.22-8  S1400</t>
  </si>
  <si>
    <t>021004</t>
  </si>
  <si>
    <t>021005</t>
  </si>
  <si>
    <t>2ПТМ 44-12.22-8   S1400</t>
  </si>
  <si>
    <t>2ПТМ 45-12.22-8   S1400</t>
  </si>
  <si>
    <t>2ПТМ 46-12.22-8   S1400</t>
  </si>
  <si>
    <t>021007</t>
  </si>
  <si>
    <t>2ПТМ 47-12.22-8   S1400</t>
  </si>
  <si>
    <t>2ПТМ 48-12.22-8   S1400</t>
  </si>
  <si>
    <t>2ПТМ 49-12.22- 8   S1400</t>
  </si>
  <si>
    <t>021009</t>
  </si>
  <si>
    <t>2ПТМ 50-12.22- 8   S1400</t>
  </si>
  <si>
    <t>2ПТМ 51-12.22- 8   S1400</t>
  </si>
  <si>
    <t>2ПТМ 52-12.22- 8   S1400</t>
  </si>
  <si>
    <t>021010</t>
  </si>
  <si>
    <t>2ПТМ 53-12.22- 8   S1400</t>
  </si>
  <si>
    <t>2ПТМ 54-12.22- 8   S1400</t>
  </si>
  <si>
    <t>2ПТМ 55-12.22- 8   S1400</t>
  </si>
  <si>
    <t>021012</t>
  </si>
  <si>
    <t>021013</t>
  </si>
  <si>
    <t>2ПТМ 56-12.22- 8   S1400</t>
  </si>
  <si>
    <t>2ПТМ 57-12.22- 8   S1400</t>
  </si>
  <si>
    <t>2ПТМ 58-12.22- 8   S1400</t>
  </si>
  <si>
    <t>2ПТМ 59-12.22- 8   S1400</t>
  </si>
  <si>
    <t>2ПТМ 60-12.22- 8   S1400</t>
  </si>
  <si>
    <t>2ПТМ 61-12.22- 8   S1400</t>
  </si>
  <si>
    <t>2ПТМ 62-12.22- 8   S1400</t>
  </si>
  <si>
    <t>2ПТМ 63-12.22- 8   S1400</t>
  </si>
  <si>
    <t>2ПТМ 64-12.22- 8   S1400</t>
  </si>
  <si>
    <t>2ПТМ 65-12.22- 8   S1400</t>
  </si>
  <si>
    <t>2ПТМ 66-12.22- 8   S1400</t>
  </si>
  <si>
    <t>2ПТМ 67-12.22- 8   S1400</t>
  </si>
  <si>
    <t>021022</t>
  </si>
  <si>
    <t>021024</t>
  </si>
  <si>
    <t>2ПТМ 68-12.22- 8   S1400</t>
  </si>
  <si>
    <t>2ПТМ 69-12.22- 8   S1400</t>
  </si>
  <si>
    <t>021016</t>
  </si>
  <si>
    <t>2ПТМ 70-12.22- 8   S1400</t>
  </si>
  <si>
    <t>021021</t>
  </si>
  <si>
    <t>2ПТМ 71-12.22- 8   S1400</t>
  </si>
  <si>
    <t>2ПТМ 72-12.22- 8   S1400</t>
  </si>
  <si>
    <t>021019</t>
  </si>
  <si>
    <t>2ПТМ 73-12.22- 8   S1400</t>
  </si>
  <si>
    <t>2ПТМ 74-12.22- 8   S1400</t>
  </si>
  <si>
    <t>2ПТМ 75-12.22- 8   S1400</t>
  </si>
  <si>
    <t>2ПТМ 76-12.22- 8   S1400</t>
  </si>
  <si>
    <t>2ПТМ 77-12.22- 8   S1400</t>
  </si>
  <si>
    <t>2ПТМ 78-12.22- 8   S1400</t>
  </si>
  <si>
    <t>2ПТМ 79-12.22- 8   S1400</t>
  </si>
  <si>
    <t>2ПТМ 80 -12.22- 8   S1400</t>
  </si>
  <si>
    <t>2ПТМ 81 -12.22- 8   S1400</t>
  </si>
  <si>
    <t>2ПТМ 82-12.22- 6   S1400</t>
  </si>
  <si>
    <t>2ПТМ 83-12.22- 6   S1400</t>
  </si>
  <si>
    <t>2ПТМ 84-12.22- 6   S1400</t>
  </si>
  <si>
    <t>2ПТМ 85-12.22- 6   S1400</t>
  </si>
  <si>
    <t>2ПТМ 86-12.22- 6   S1400</t>
  </si>
  <si>
    <t>2ПТМ 87-12.22- 6   S1400</t>
  </si>
  <si>
    <t>021020</t>
  </si>
  <si>
    <t>2ПТМ 88-12.22- 4,5 S1400</t>
  </si>
  <si>
    <t>2ПТМ 89-12.22- 4,5 S1400</t>
  </si>
  <si>
    <t>2ПТМ 90-12.22- 4,5 S1400</t>
  </si>
  <si>
    <t>ПТМ 24.15.22-8,0</t>
  </si>
  <si>
    <t>ПТМ 27.15.22-8,0</t>
  </si>
  <si>
    <t>ПТМ 30.15.22-9,0</t>
  </si>
  <si>
    <t>ПТМ 36.15.22-8,0а</t>
  </si>
  <si>
    <t>ПТМ 42.15.22-9,0а</t>
  </si>
  <si>
    <t>ПТМ 48.15.22-10,0S800</t>
  </si>
  <si>
    <t>ПТМ 51.15.22-8,0S800</t>
  </si>
  <si>
    <t>ПТМ 54.15.22-9,0S800</t>
  </si>
  <si>
    <t>ПТМ 57.15.22-8,0S800</t>
  </si>
  <si>
    <t>ПТМ 60.15.22-8,0S800</t>
  </si>
  <si>
    <t>ПТМ 63.15.22-9,0S800</t>
  </si>
  <si>
    <t>КОНСТРУКЦИИ ДЛЯ  КОЛОДЦЕВ</t>
  </si>
  <si>
    <t>КС10-10п/А/</t>
  </si>
  <si>
    <t>Пример КС 10-9</t>
  </si>
  <si>
    <t>H- высота</t>
  </si>
  <si>
    <t>Dн - диаметр наружный</t>
  </si>
  <si>
    <t xml:space="preserve">Запроектированы как элементы заглубленных сооружений </t>
  </si>
  <si>
    <t>эксплуатирующихся выше или ниже уровня грунтовых вод</t>
  </si>
  <si>
    <r>
      <t>Серия</t>
    </r>
    <r>
      <rPr>
        <b/>
        <sz val="16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3.900.1-14 в1</t>
    </r>
  </si>
  <si>
    <t>КС 10-9</t>
  </si>
  <si>
    <t>КС 15-9</t>
  </si>
  <si>
    <t>КС 15-6</t>
  </si>
  <si>
    <t>КС 20-9</t>
  </si>
  <si>
    <t>КС 7-9</t>
  </si>
  <si>
    <t>КС 10-6</t>
  </si>
  <si>
    <t>КО6</t>
  </si>
  <si>
    <t>1ПП10-2</t>
  </si>
  <si>
    <t>1ПП15-2</t>
  </si>
  <si>
    <t>1ПП20-2</t>
  </si>
  <si>
    <t>ПП10-1м</t>
  </si>
  <si>
    <t>1ПП15-1м</t>
  </si>
  <si>
    <t>1ПП20-1м</t>
  </si>
  <si>
    <t>2ПП8</t>
  </si>
  <si>
    <t>ПН10м</t>
  </si>
  <si>
    <t>ПН15м</t>
  </si>
  <si>
    <t>ПН20м</t>
  </si>
  <si>
    <t>ПЛИТЫ ЖЕЛЕЗОБЕТОННЫЕ</t>
  </si>
  <si>
    <t>ЛЕНТОЧНЫХ ФУНДАМЕНТОВ</t>
  </si>
  <si>
    <t>серия Б1.012.1-1.99</t>
  </si>
  <si>
    <t xml:space="preserve">Предназначены  для  применения  в  ленточных  </t>
  </si>
  <si>
    <t>фундаментах  зданий  и  сооружений  в  сухих  и  водо</t>
  </si>
  <si>
    <t xml:space="preserve">насыщенных  грунтах со слабо-, среднеагрессивными и </t>
  </si>
  <si>
    <t xml:space="preserve">агрессивными водами. при  расчетной температуре  до  </t>
  </si>
  <si>
    <t xml:space="preserve">40 С, Изготовим конструкции: классом бетона от В7,5 до </t>
  </si>
  <si>
    <t>В30; с морозостойкостью от F50 до F300</t>
  </si>
  <si>
    <t>Пример маркировки</t>
  </si>
  <si>
    <t xml:space="preserve">водонепроницаемостью от W2 до W8. Нормативная  </t>
  </si>
  <si>
    <t>ФЛ 32. 12. 2</t>
  </si>
  <si>
    <t>отпускная  прочность  бетона лето/ зима  70/80</t>
  </si>
  <si>
    <t>марка плиты</t>
  </si>
  <si>
    <t>ширина</t>
  </si>
  <si>
    <t>длина</t>
  </si>
  <si>
    <t xml:space="preserve">вторая группа </t>
  </si>
  <si>
    <t>по несущей</t>
  </si>
  <si>
    <t>способности</t>
  </si>
  <si>
    <t>ФЛ 6.12-4</t>
  </si>
  <si>
    <t>ФЛ 6.24-4</t>
  </si>
  <si>
    <t>ФЛ 8.12-3</t>
  </si>
  <si>
    <t>ФЛ 8.24-3</t>
  </si>
  <si>
    <t>ФЛ 10.8-4</t>
  </si>
  <si>
    <t>ФЛ 10.12-3</t>
  </si>
  <si>
    <t>ФЛ 10.24.3</t>
  </si>
  <si>
    <t>ФЛ 12.8-4</t>
  </si>
  <si>
    <t>ФЛ 12.12-3</t>
  </si>
  <si>
    <t>ФЛ 12.24-3</t>
  </si>
  <si>
    <t>ФЛ 14.8-4</t>
  </si>
  <si>
    <t>ФЛ 14.12-3</t>
  </si>
  <si>
    <t>ФЛ 14.24-3</t>
  </si>
  <si>
    <t>ФЛ 16.12-3</t>
  </si>
  <si>
    <t>ФЛ 16.24-3</t>
  </si>
  <si>
    <t xml:space="preserve">Примечание: возможно изготовление плит железобетонных  для ленточных </t>
  </si>
  <si>
    <t>фундаментов с 1 по 4 группу несущей способности</t>
  </si>
  <si>
    <t>Объём, 1 шт. м³</t>
  </si>
  <si>
    <t>Вес 1 шт., тн</t>
  </si>
  <si>
    <t>Столбы Серия 3.017-1 в1</t>
  </si>
  <si>
    <t>С-3А 1,8 м.</t>
  </si>
  <si>
    <t>С-3Б 2,4 м.</t>
  </si>
  <si>
    <t>С-3В 3,0 м.</t>
  </si>
  <si>
    <t xml:space="preserve">Плиты цокольные  </t>
  </si>
  <si>
    <t>ПС1</t>
  </si>
  <si>
    <t>Ступени  ГОСТ 87170-84</t>
  </si>
  <si>
    <t>ЛС11</t>
  </si>
  <si>
    <t>ЛС12</t>
  </si>
  <si>
    <t>ЛС14</t>
  </si>
  <si>
    <t>ЛС15</t>
  </si>
  <si>
    <t>ЛС17</t>
  </si>
  <si>
    <t xml:space="preserve">Лестничные марши </t>
  </si>
  <si>
    <t>1ЛМ27.11.14-4 серия 1.151.1-6</t>
  </si>
  <si>
    <t>ЛМП57.11.14-5 серия 1.050.9-4.93</t>
  </si>
  <si>
    <t>Лестничные площадки серия 1.152.1-8</t>
  </si>
  <si>
    <t xml:space="preserve">2ЛП25-15-4-К </t>
  </si>
  <si>
    <t xml:space="preserve">2ЛП25-18-4-К  </t>
  </si>
  <si>
    <t>БЛОКИ БЕТОННЫЕ ДЛЯ  СТЕН ПОДВАЛОВ ЗДАНИЙ И СООРУЖЕНИЙ</t>
  </si>
  <si>
    <t xml:space="preserve">ИНФОРМАЦИЯ  ОБ  ИЗДЕЛИИ </t>
  </si>
  <si>
    <t>Блоки  предназначены  для  устройства  стен  подвалов и  технических подпольев  зданий. ФБС - фундаментные  блоки  сплошные  из тяжелого бетона класса В7,5 нормативной  отпускной  прочностью  в  %  от  марки бетона лето/зима 07/80</t>
  </si>
  <si>
    <t>Пример маркировки: ФБС 9-4-6н</t>
  </si>
  <si>
    <t>высота Н</t>
  </si>
  <si>
    <t>ФБС12-3-6н</t>
  </si>
  <si>
    <t>Цена за м3</t>
  </si>
  <si>
    <t>Вентиляционный блок Серия Б1.134-7</t>
  </si>
  <si>
    <t>ВБ1-28</t>
  </si>
  <si>
    <t>ВБ2-28</t>
  </si>
  <si>
    <t>Вентиляционный блок Серия ИИ02-04</t>
  </si>
  <si>
    <t>БВ30-1</t>
  </si>
  <si>
    <t>БВ28-1</t>
  </si>
  <si>
    <t xml:space="preserve"> Стойка опор линий эл. передач Серия Б3.047.1-2.01</t>
  </si>
  <si>
    <t>СВ 95-20</t>
  </si>
  <si>
    <t>СВ 95-3</t>
  </si>
  <si>
    <t>СВ 110-5</t>
  </si>
  <si>
    <t>СВ 110-3,5</t>
  </si>
  <si>
    <t xml:space="preserve">Плита анкерная Серия 3.407-115   </t>
  </si>
  <si>
    <t>ПА 3-2</t>
  </si>
  <si>
    <t>Фундаменты под опоры Серия 3.407.1-159.1</t>
  </si>
  <si>
    <t>Ф 3-1/5</t>
  </si>
  <si>
    <t>2ПТМ 24-12.22-12,5 S1400</t>
  </si>
  <si>
    <t>2ПТМ 25-12.22-12,5 S1400</t>
  </si>
  <si>
    <t>2ПТМ 26-12.22-12,5 S1400</t>
  </si>
  <si>
    <t>2ПТМ 27-12.22-12,5 S1400</t>
  </si>
  <si>
    <t>2ПТМ 28-12.22-12,5 S1400</t>
  </si>
  <si>
    <t>9ПБ16-37</t>
  </si>
  <si>
    <t>9ПБ25-8</t>
  </si>
  <si>
    <t>9ПБ27-8</t>
  </si>
  <si>
    <t>Расчетная нагрузка (кН/м)</t>
  </si>
  <si>
    <t>МАРКА</t>
  </si>
  <si>
    <t>СП30.30</t>
  </si>
  <si>
    <t>СП40.30</t>
  </si>
  <si>
    <t>СП50.30</t>
  </si>
  <si>
    <t>СП60.30</t>
  </si>
  <si>
    <t>СП70.30</t>
  </si>
  <si>
    <t>СП80.30</t>
  </si>
  <si>
    <t>СП90.30</t>
  </si>
  <si>
    <t>СП100.30</t>
  </si>
  <si>
    <t>СП110.30</t>
  </si>
  <si>
    <t>СП120.30</t>
  </si>
  <si>
    <t>СП40.35</t>
  </si>
  <si>
    <t>СП50.35</t>
  </si>
  <si>
    <t>СП60.35</t>
  </si>
  <si>
    <t>СП70.35</t>
  </si>
  <si>
    <t>СП80.35</t>
  </si>
  <si>
    <t>СП90.35</t>
  </si>
  <si>
    <t>СП100.35</t>
  </si>
  <si>
    <t>СП110.35</t>
  </si>
  <si>
    <t>СП120.35</t>
  </si>
  <si>
    <t>СП40.40</t>
  </si>
  <si>
    <t>СП50.40</t>
  </si>
  <si>
    <t>СП60.40</t>
  </si>
  <si>
    <t>СП70.40</t>
  </si>
  <si>
    <t>СП80.40</t>
  </si>
  <si>
    <t>СП90.40</t>
  </si>
  <si>
    <t>СП100.40</t>
  </si>
  <si>
    <t>СП110.40</t>
  </si>
  <si>
    <t>СП120.40</t>
  </si>
  <si>
    <t>Содержание:</t>
  </si>
  <si>
    <t>КАМЕНЬ БОРТОВОЙ</t>
  </si>
  <si>
    <t>ЗАБОР</t>
  </si>
  <si>
    <t>ПЛИТЫ ДОРОЖНЫЕ</t>
  </si>
  <si>
    <t>ПЕРЕМЫЧКИ</t>
  </si>
  <si>
    <t>ФУНДАМЕНТНЫЕ БАЛКИ, ПЛИТЫ ПТ</t>
  </si>
  <si>
    <t>ПРОГОН, ПЕРЕМЫЧКИ ПЛИТНЫЕ</t>
  </si>
  <si>
    <t>ЛОТКИ</t>
  </si>
  <si>
    <t>КОНСТРУКЦИИ ДЛЯ КОЛОДЦЕВ</t>
  </si>
  <si>
    <t>ФУНДАМЕНТЫ ЛЕНТОЧНЫЕ</t>
  </si>
  <si>
    <t>СТОЛБЫ, СТУПЕНИ, МАРШИ</t>
  </si>
  <si>
    <t>БЛОКИ СТЕН ПОДВАЛОВ</t>
  </si>
  <si>
    <t>ВЕНТИЛЯЦИОННЫЕ БЛОКИ</t>
  </si>
  <si>
    <t>ОПОРЫ ЛЭП, ПА, Ф</t>
  </si>
  <si>
    <t>к Содержанию</t>
  </si>
  <si>
    <t>1ЛМ27.12.14-4 серия 1.151.1-6</t>
  </si>
  <si>
    <t>ЛМП57.11.15-5 серия 1.050.9-4.93</t>
  </si>
  <si>
    <t>ФБС 9-4-6н</t>
  </si>
  <si>
    <t>ФБС 12-4-6н</t>
  </si>
  <si>
    <t>ФБС 12-4-3н</t>
  </si>
  <si>
    <t>ФБС 24-4-6н</t>
  </si>
  <si>
    <t>ФБС 24-5-6н</t>
  </si>
  <si>
    <t>ФБС 12-5-6н</t>
  </si>
  <si>
    <t>ФБС 9-5-6н</t>
  </si>
  <si>
    <t>ФБС 12-5-3н</t>
  </si>
  <si>
    <t>ФБС 24-3-6н</t>
  </si>
  <si>
    <t>ФБС 9-3-6н</t>
  </si>
  <si>
    <t>ФБС 12-3-3н</t>
  </si>
  <si>
    <t>ФБС 12-6-6н</t>
  </si>
  <si>
    <t>ФБС 9-6-6н</t>
  </si>
  <si>
    <t>ФБС 24-6-6н</t>
  </si>
  <si>
    <t>ФБС 12-6-3н</t>
  </si>
  <si>
    <t>ФБС 12-2-6н</t>
  </si>
  <si>
    <t>ФБС 9-2-6н</t>
  </si>
  <si>
    <t>ПЛИТЫ ПУСТОТНОГО НАСТИЛА ширина 1,2м, 1,5м</t>
  </si>
  <si>
    <t>10ПБ21-27п</t>
  </si>
  <si>
    <t>10ПБ27-37п</t>
  </si>
  <si>
    <t>10ПБ25-27п</t>
  </si>
  <si>
    <t>ООО "СБиК" официальный дилер «Новополоцкжелезобетон»</t>
  </si>
  <si>
    <t>ул. Линейная д.3, офис 201, г. Псков, Псковская область,РФ</t>
  </si>
  <si>
    <t>тел./факс.: 8(8112) 722-922</t>
  </si>
  <si>
    <t>sbik2013@mail.ru</t>
  </si>
  <si>
    <t xml:space="preserve">г. Псков </t>
  </si>
  <si>
    <t xml:space="preserve">           Серия Б1.041.1-5.09 вып.1</t>
  </si>
  <si>
    <t>Прейскурант цен ООО "СБиК"</t>
  </si>
  <si>
    <t>Официальный дилер  «Новополоцкжелезобетон»</t>
  </si>
  <si>
    <t>Отпускная цена с учетом НДС и доставки за 1 шт./руб. г. Псков</t>
  </si>
  <si>
    <t>Отпускная цена с учетом НДС и доставки за 1 шт./руб. г.Санкт-Петербург</t>
  </si>
  <si>
    <t>Стоимость Свай по запросу</t>
  </si>
  <si>
    <t>Стоимость  по запросу</t>
  </si>
  <si>
    <t>Отпускная цена с учетом доставки за 1 шт./руб.</t>
  </si>
  <si>
    <t>Отпускная цена с учетом  доставки за 1 шт./руб. г. Псков</t>
  </si>
  <si>
    <t>по запросу</t>
  </si>
  <si>
    <t>2ПТМ42-12.22-10S1400</t>
  </si>
  <si>
    <t>1ЛМ30.11.15-4</t>
  </si>
  <si>
    <t>1ЛМ30.12.15-4</t>
  </si>
  <si>
    <t xml:space="preserve">ЛМП57.11.17-5 серия 1.050.9-4.93 </t>
  </si>
  <si>
    <t>0.950</t>
  </si>
  <si>
    <t>2.380</t>
  </si>
  <si>
    <t>16000.00</t>
  </si>
  <si>
    <t>17900.00</t>
  </si>
  <si>
    <t>0.590</t>
  </si>
  <si>
    <t>1.480</t>
  </si>
  <si>
    <t>0.680</t>
  </si>
  <si>
    <t>1.700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</si>
</sst>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_-* #,##0.00_р_._-;\-* #,##0.00_р_._-;_-* \-??_р_._-;_-@_-"/>
    <numFmt numFmtId="166" formatCode="0.000"/>
    <numFmt numFmtId="167" formatCode="0.0"/>
  </numFmts>
  <fonts count="45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Rounded MT Bold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Rounded MT Bold"/>
      <family val="2"/>
      <charset val="204"/>
    </font>
    <font>
      <sz val="10"/>
      <name val="Times New Roman"/>
      <family val="1"/>
      <charset val="204"/>
    </font>
    <font>
      <b/>
      <sz val="10"/>
      <color indexed="3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sz val="7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Arial Rounded MT Bold"/>
      <family val="2"/>
      <charset val="204"/>
    </font>
    <font>
      <u/>
      <sz val="9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rgb="FF002060"/>
      <name val="Arial Cyr"/>
      <charset val="204"/>
    </font>
    <font>
      <b/>
      <sz val="10"/>
      <color rgb="FF002060"/>
      <name val="Arial"/>
      <family val="2"/>
      <charset val="204"/>
    </font>
    <font>
      <b/>
      <u/>
      <sz val="12"/>
      <color theme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165" fontId="30" fillId="0" borderId="0" applyFill="0" applyBorder="0" applyAlignment="0" applyProtection="0"/>
  </cellStyleXfs>
  <cellXfs count="382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2" borderId="0" xfId="0" applyFill="1"/>
    <xf numFmtId="0" fontId="5" fillId="0" borderId="0" xfId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1" applyFill="1" applyAlignment="1">
      <alignment vertical="center"/>
    </xf>
    <xf numFmtId="0" fontId="4" fillId="2" borderId="0" xfId="1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/>
    <xf numFmtId="0" fontId="10" fillId="2" borderId="0" xfId="0" applyFont="1" applyFill="1" applyAlignment="1"/>
    <xf numFmtId="0" fontId="0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/>
    <xf numFmtId="0" fontId="12" fillId="2" borderId="0" xfId="0" applyFont="1" applyFill="1" applyAlignment="1"/>
    <xf numFmtId="0" fontId="5" fillId="2" borderId="0" xfId="1" applyNumberFormat="1" applyFont="1" applyFill="1" applyBorder="1" applyAlignment="1" applyProtection="1"/>
    <xf numFmtId="0" fontId="0" fillId="2" borderId="0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/>
    <xf numFmtId="164" fontId="30" fillId="2" borderId="1" xfId="5" applyNumberFormat="1" applyFont="1" applyFill="1" applyBorder="1" applyAlignment="1" applyProtection="1">
      <alignment horizontal="center" vertical="center"/>
    </xf>
    <xf numFmtId="0" fontId="13" fillId="2" borderId="10" xfId="0" applyFont="1" applyFill="1" applyBorder="1"/>
    <xf numFmtId="3" fontId="0" fillId="2" borderId="10" xfId="0" applyNumberFormat="1" applyFont="1" applyFill="1" applyBorder="1"/>
    <xf numFmtId="0" fontId="13" fillId="2" borderId="2" xfId="0" applyFont="1" applyFill="1" applyBorder="1"/>
    <xf numFmtId="3" fontId="0" fillId="2" borderId="2" xfId="0" applyNumberFormat="1" applyFont="1" applyFill="1" applyBorder="1"/>
    <xf numFmtId="0" fontId="0" fillId="2" borderId="10" xfId="0" applyFont="1" applyFill="1" applyBorder="1"/>
    <xf numFmtId="0" fontId="0" fillId="2" borderId="2" xfId="0" applyFont="1" applyFill="1" applyBorder="1"/>
    <xf numFmtId="0" fontId="13" fillId="2" borderId="12" xfId="0" applyFont="1" applyFill="1" applyBorder="1" applyAlignment="1"/>
    <xf numFmtId="0" fontId="0" fillId="2" borderId="12" xfId="0" applyFont="1" applyFill="1" applyBorder="1" applyAlignment="1"/>
    <xf numFmtId="0" fontId="7" fillId="2" borderId="4" xfId="0" applyFont="1" applyFill="1" applyBorder="1"/>
    <xf numFmtId="0" fontId="7" fillId="2" borderId="5" xfId="0" applyFont="1" applyFill="1" applyBorder="1"/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2" borderId="0" xfId="1" applyNumberFormat="1" applyFont="1" applyFill="1" applyBorder="1" applyAlignment="1" applyProtection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3" fontId="13" fillId="2" borderId="1" xfId="5" applyNumberFormat="1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13" fillId="2" borderId="10" xfId="5" applyNumberFormat="1" applyFont="1" applyFill="1" applyBorder="1" applyAlignment="1" applyProtection="1">
      <alignment horizontal="center" vertical="center"/>
    </xf>
    <xf numFmtId="3" fontId="30" fillId="2" borderId="10" xfId="5" applyNumberFormat="1" applyFont="1" applyFill="1" applyBorder="1" applyAlignment="1" applyProtection="1">
      <alignment vertical="center"/>
    </xf>
    <xf numFmtId="3" fontId="13" fillId="2" borderId="10" xfId="5" applyNumberFormat="1" applyFont="1" applyFill="1" applyBorder="1" applyAlignment="1" applyProtection="1">
      <alignment vertical="center"/>
    </xf>
    <xf numFmtId="0" fontId="7" fillId="2" borderId="13" xfId="0" applyFont="1" applyFill="1" applyBorder="1" applyAlignment="1">
      <alignment vertical="center"/>
    </xf>
    <xf numFmtId="3" fontId="13" fillId="2" borderId="2" xfId="5" applyNumberFormat="1" applyFont="1" applyFill="1" applyBorder="1" applyAlignment="1" applyProtection="1">
      <alignment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vertical="center"/>
    </xf>
    <xf numFmtId="164" fontId="0" fillId="2" borderId="13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vertical="center"/>
    </xf>
    <xf numFmtId="3" fontId="30" fillId="2" borderId="2" xfId="5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Alignment="1"/>
    <xf numFmtId="0" fontId="16" fillId="2" borderId="0" xfId="0" applyFont="1" applyFill="1"/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166" fontId="0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36" fillId="2" borderId="0" xfId="1" applyNumberFormat="1" applyFont="1" applyFill="1" applyBorder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15" xfId="0" applyFont="1" applyFill="1" applyBorder="1" applyAlignment="1">
      <alignment horizontal="center" vertical="center"/>
    </xf>
    <xf numFmtId="164" fontId="30" fillId="2" borderId="15" xfId="0" applyNumberFormat="1" applyFont="1" applyFill="1" applyBorder="1" applyAlignment="1">
      <alignment vertical="center"/>
    </xf>
    <xf numFmtId="0" fontId="30" fillId="2" borderId="15" xfId="0" applyFont="1" applyFill="1" applyBorder="1" applyAlignment="1">
      <alignment vertical="center"/>
    </xf>
    <xf numFmtId="1" fontId="30" fillId="2" borderId="15" xfId="0" applyNumberFormat="1" applyFont="1" applyFill="1" applyBorder="1" applyAlignment="1">
      <alignment vertical="center"/>
    </xf>
    <xf numFmtId="0" fontId="30" fillId="2" borderId="16" xfId="0" applyFont="1" applyFill="1" applyBorder="1" applyAlignment="1">
      <alignment horizontal="center" vertical="center"/>
    </xf>
    <xf numFmtId="164" fontId="30" fillId="2" borderId="16" xfId="0" applyNumberFormat="1" applyFont="1" applyFill="1" applyBorder="1" applyAlignment="1">
      <alignment vertical="center"/>
    </xf>
    <xf numFmtId="167" fontId="30" fillId="2" borderId="15" xfId="0" applyNumberFormat="1" applyFont="1" applyFill="1" applyBorder="1" applyAlignment="1">
      <alignment vertical="center"/>
    </xf>
    <xf numFmtId="0" fontId="30" fillId="2" borderId="16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3" fontId="33" fillId="2" borderId="15" xfId="0" applyNumberFormat="1" applyFont="1" applyFill="1" applyBorder="1"/>
    <xf numFmtId="0" fontId="1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33" fillId="2" borderId="15" xfId="0" applyNumberFormat="1" applyFont="1" applyFill="1" applyBorder="1"/>
    <xf numFmtId="0" fontId="23" fillId="2" borderId="0" xfId="0" applyFont="1" applyFill="1" applyAlignment="1"/>
    <xf numFmtId="0" fontId="13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166" fontId="0" fillId="3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2" fontId="0" fillId="3" borderId="3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1" fillId="2" borderId="3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1" applyNumberFormat="1" applyFont="1" applyFill="1" applyBorder="1" applyAlignment="1" applyProtection="1">
      <alignment horizontal="left" vertical="center"/>
    </xf>
    <xf numFmtId="0" fontId="13" fillId="2" borderId="3" xfId="2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0" fillId="2" borderId="3" xfId="3" applyFont="1" applyFill="1" applyBorder="1" applyAlignment="1">
      <alignment vertical="center"/>
    </xf>
    <xf numFmtId="166" fontId="30" fillId="2" borderId="3" xfId="3" applyNumberFormat="1" applyFont="1" applyFill="1" applyBorder="1" applyAlignment="1">
      <alignment vertical="center"/>
    </xf>
    <xf numFmtId="0" fontId="30" fillId="2" borderId="3" xfId="4" applyFont="1" applyFill="1" applyBorder="1" applyAlignment="1">
      <alignment vertical="center"/>
    </xf>
    <xf numFmtId="166" fontId="30" fillId="2" borderId="3" xfId="4" applyNumberFormat="1" applyFont="1" applyFill="1" applyBorder="1" applyAlignment="1">
      <alignment vertical="center"/>
    </xf>
    <xf numFmtId="0" fontId="30" fillId="2" borderId="3" xfId="4" applyFont="1" applyFill="1" applyBorder="1" applyAlignment="1">
      <alignment vertical="center"/>
    </xf>
    <xf numFmtId="166" fontId="30" fillId="2" borderId="3" xfId="4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36" fillId="2" borderId="0" xfId="1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/>
    <xf numFmtId="0" fontId="2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1" xfId="2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2" borderId="3" xfId="3" applyFont="1" applyFill="1" applyBorder="1"/>
    <xf numFmtId="166" fontId="30" fillId="2" borderId="3" xfId="3" applyNumberFormat="1" applyFont="1" applyFill="1" applyBorder="1"/>
    <xf numFmtId="0" fontId="40" fillId="2" borderId="0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5" fillId="2" borderId="0" xfId="1" quotePrefix="1" applyFill="1" applyAlignment="1">
      <alignment vertical="center"/>
    </xf>
    <xf numFmtId="0" fontId="37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38" fillId="2" borderId="0" xfId="1" applyFont="1" applyFill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16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2" fontId="1" fillId="0" borderId="10" xfId="5" applyNumberFormat="1" applyFont="1" applyFill="1" applyBorder="1" applyAlignment="1" applyProtection="1">
      <alignment vertical="center"/>
    </xf>
    <xf numFmtId="2" fontId="1" fillId="0" borderId="1" xfId="5" applyNumberFormat="1" applyFont="1" applyFill="1" applyBorder="1" applyAlignment="1" applyProtection="1">
      <alignment vertical="center"/>
    </xf>
    <xf numFmtId="2" fontId="1" fillId="0" borderId="2" xfId="5" applyNumberFormat="1" applyFont="1" applyFill="1" applyBorder="1" applyAlignment="1" applyProtection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30" fillId="2" borderId="4" xfId="5" applyNumberFormat="1" applyFont="1" applyFill="1" applyBorder="1" applyAlignment="1" applyProtection="1">
      <alignment horizontal="center" vertical="center"/>
    </xf>
    <xf numFmtId="3" fontId="0" fillId="2" borderId="13" xfId="0" applyNumberFormat="1" applyFont="1" applyFill="1" applyBorder="1"/>
    <xf numFmtId="3" fontId="0" fillId="2" borderId="5" xfId="0" applyNumberFormat="1" applyFont="1" applyFill="1" applyBorder="1"/>
    <xf numFmtId="0" fontId="0" fillId="2" borderId="13" xfId="0" applyFont="1" applyFill="1" applyBorder="1"/>
    <xf numFmtId="0" fontId="0" fillId="2" borderId="5" xfId="0" applyFont="1" applyFill="1" applyBorder="1"/>
    <xf numFmtId="0" fontId="1" fillId="2" borderId="4" xfId="0" applyFont="1" applyFill="1" applyBorder="1" applyAlignment="1"/>
    <xf numFmtId="0" fontId="1" fillId="2" borderId="17" xfId="0" applyFont="1" applyFill="1" applyBorder="1" applyAlignment="1"/>
    <xf numFmtId="0" fontId="1" fillId="2" borderId="9" xfId="0" applyFont="1" applyFill="1" applyBorder="1" applyAlignment="1"/>
    <xf numFmtId="0" fontId="13" fillId="2" borderId="18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0" fillId="2" borderId="27" xfId="5" applyNumberFormat="1" applyFont="1" applyFill="1" applyBorder="1" applyAlignment="1" applyProtection="1">
      <alignment horizontal="center" vertical="center"/>
    </xf>
    <xf numFmtId="3" fontId="30" fillId="2" borderId="28" xfId="5" applyNumberFormat="1" applyFont="1" applyFill="1" applyBorder="1" applyAlignment="1" applyProtection="1">
      <alignment horizontal="center" vertical="center"/>
    </xf>
    <xf numFmtId="2" fontId="30" fillId="2" borderId="25" xfId="5" applyNumberFormat="1" applyFont="1" applyFill="1" applyBorder="1" applyAlignment="1" applyProtection="1">
      <alignment vertical="center"/>
    </xf>
    <xf numFmtId="2" fontId="0" fillId="0" borderId="9" xfId="0" applyNumberFormat="1" applyBorder="1" applyAlignment="1"/>
    <xf numFmtId="2" fontId="33" fillId="2" borderId="19" xfId="5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>
      <alignment horizontal="center"/>
    </xf>
    <xf numFmtId="2" fontId="14" fillId="2" borderId="21" xfId="0" applyNumberFormat="1" applyFont="1" applyFill="1" applyBorder="1" applyAlignment="1">
      <alignment horizontal="center"/>
    </xf>
    <xf numFmtId="2" fontId="30" fillId="2" borderId="9" xfId="5" applyNumberFormat="1" applyFont="1" applyFill="1" applyBorder="1" applyAlignment="1" applyProtection="1">
      <alignment horizontal="center" vertical="center"/>
    </xf>
    <xf numFmtId="2" fontId="30" fillId="2" borderId="26" xfId="5" applyNumberFormat="1" applyFont="1" applyFill="1" applyBorder="1" applyAlignment="1" applyProtection="1">
      <alignment horizontal="center" vertical="center"/>
    </xf>
    <xf numFmtId="2" fontId="30" fillId="2" borderId="11" xfId="5" applyNumberFormat="1" applyFont="1" applyFill="1" applyBorder="1" applyAlignment="1" applyProtection="1">
      <alignment horizontal="center" vertical="center"/>
    </xf>
    <xf numFmtId="2" fontId="0" fillId="2" borderId="2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vertical="center"/>
    </xf>
    <xf numFmtId="2" fontId="33" fillId="2" borderId="10" xfId="5" applyNumberFormat="1" applyFont="1" applyFill="1" applyBorder="1" applyAlignment="1" applyProtection="1">
      <alignment horizontal="center" vertical="center"/>
    </xf>
    <xf numFmtId="2" fontId="30" fillId="2" borderId="10" xfId="5" applyNumberFormat="1" applyFont="1" applyFill="1" applyBorder="1" applyAlignment="1" applyProtection="1">
      <alignment vertical="center"/>
    </xf>
    <xf numFmtId="2" fontId="13" fillId="2" borderId="10" xfId="5" applyNumberFormat="1" applyFont="1" applyFill="1" applyBorder="1" applyAlignment="1" applyProtection="1">
      <alignment vertical="center"/>
    </xf>
    <xf numFmtId="2" fontId="13" fillId="2" borderId="2" xfId="5" applyNumberFormat="1" applyFont="1" applyFill="1" applyBorder="1" applyAlignment="1" applyProtection="1">
      <alignment vertical="center"/>
    </xf>
    <xf numFmtId="2" fontId="30" fillId="2" borderId="1" xfId="5" applyNumberFormat="1" applyFont="1" applyFill="1" applyBorder="1" applyAlignment="1" applyProtection="1">
      <alignment vertical="center"/>
    </xf>
    <xf numFmtId="2" fontId="13" fillId="2" borderId="1" xfId="5" applyNumberFormat="1" applyFont="1" applyFill="1" applyBorder="1" applyAlignment="1" applyProtection="1">
      <alignment vertical="center"/>
    </xf>
    <xf numFmtId="2" fontId="0" fillId="2" borderId="3" xfId="0" applyNumberFormat="1" applyFont="1" applyFill="1" applyBorder="1" applyAlignment="1">
      <alignment horizontal="right" vertical="center"/>
    </xf>
    <xf numFmtId="2" fontId="33" fillId="2" borderId="3" xfId="5" applyNumberFormat="1" applyFont="1" applyFill="1" applyBorder="1" applyAlignment="1" applyProtection="1">
      <alignment horizontal="right" vertical="center"/>
    </xf>
    <xf numFmtId="2" fontId="16" fillId="2" borderId="3" xfId="0" applyNumberFormat="1" applyFont="1" applyFill="1" applyBorder="1" applyAlignment="1">
      <alignment horizontal="right" vertical="center"/>
    </xf>
    <xf numFmtId="2" fontId="16" fillId="2" borderId="3" xfId="0" applyNumberFormat="1" applyFont="1" applyFill="1" applyBorder="1" applyAlignment="1">
      <alignment vertical="center"/>
    </xf>
    <xf numFmtId="2" fontId="16" fillId="2" borderId="3" xfId="5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1" xfId="5" applyNumberFormat="1" applyFont="1" applyFill="1" applyBorder="1" applyAlignment="1" applyProtection="1">
      <alignment vertical="center"/>
    </xf>
    <xf numFmtId="2" fontId="16" fillId="2" borderId="2" xfId="5" applyNumberFormat="1" applyFont="1" applyFill="1" applyBorder="1" applyAlignment="1" applyProtection="1">
      <alignment vertical="center"/>
    </xf>
    <xf numFmtId="2" fontId="16" fillId="2" borderId="1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2" fontId="33" fillId="2" borderId="15" xfId="0" applyNumberFormat="1" applyFont="1" applyFill="1" applyBorder="1" applyAlignment="1">
      <alignment horizontal="right"/>
    </xf>
    <xf numFmtId="2" fontId="33" fillId="2" borderId="15" xfId="5" applyNumberFormat="1" applyFont="1" applyFill="1" applyBorder="1" applyAlignment="1">
      <alignment horizontal="right"/>
    </xf>
    <xf numFmtId="2" fontId="16" fillId="2" borderId="3" xfId="0" applyNumberFormat="1" applyFont="1" applyFill="1" applyBorder="1" applyAlignment="1">
      <alignment horizontal="right"/>
    </xf>
    <xf numFmtId="2" fontId="16" fillId="2" borderId="3" xfId="5" applyNumberFormat="1" applyFont="1" applyFill="1" applyBorder="1" applyAlignment="1" applyProtection="1">
      <alignment horizontal="right"/>
    </xf>
    <xf numFmtId="2" fontId="33" fillId="2" borderId="3" xfId="0" applyNumberFormat="1" applyFont="1" applyFill="1" applyBorder="1" applyAlignment="1">
      <alignment horizontal="right" vertical="center"/>
    </xf>
    <xf numFmtId="2" fontId="32" fillId="2" borderId="15" xfId="0" applyNumberFormat="1" applyFont="1" applyFill="1" applyBorder="1" applyAlignment="1">
      <alignment horizontal="right"/>
    </xf>
    <xf numFmtId="2" fontId="32" fillId="2" borderId="15" xfId="5" applyNumberFormat="1" applyFont="1" applyFill="1" applyBorder="1" applyAlignment="1">
      <alignment horizontal="right"/>
    </xf>
    <xf numFmtId="2" fontId="21" fillId="2" borderId="3" xfId="0" applyNumberFormat="1" applyFont="1" applyFill="1" applyBorder="1" applyAlignment="1">
      <alignment horizontal="right" vertical="center" wrapText="1"/>
    </xf>
    <xf numFmtId="2" fontId="21" fillId="2" borderId="3" xfId="5" applyNumberFormat="1" applyFont="1" applyFill="1" applyBorder="1" applyAlignment="1" applyProtection="1">
      <alignment horizontal="righ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42" fillId="2" borderId="16" xfId="0" applyFont="1" applyFill="1" applyBorder="1" applyAlignment="1">
      <alignment horizontal="center" vertical="center" wrapText="1"/>
    </xf>
    <xf numFmtId="2" fontId="3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textRotation="90"/>
    </xf>
    <xf numFmtId="0" fontId="30" fillId="2" borderId="16" xfId="0" applyFont="1" applyFill="1" applyBorder="1"/>
    <xf numFmtId="2" fontId="33" fillId="2" borderId="6" xfId="0" applyNumberFormat="1" applyFont="1" applyFill="1" applyBorder="1"/>
    <xf numFmtId="2" fontId="16" fillId="2" borderId="16" xfId="0" applyNumberFormat="1" applyFont="1" applyFill="1" applyBorder="1"/>
    <xf numFmtId="0" fontId="16" fillId="2" borderId="16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 wrapText="1"/>
    </xf>
    <xf numFmtId="0" fontId="13" fillId="2" borderId="16" xfId="2" applyFont="1" applyFill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0" fillId="2" borderId="16" xfId="3" applyFont="1" applyFill="1" applyBorder="1" applyAlignment="1">
      <alignment vertical="center"/>
    </xf>
    <xf numFmtId="166" fontId="30" fillId="2" borderId="16" xfId="3" applyNumberFormat="1" applyFont="1" applyFill="1" applyBorder="1" applyAlignment="1">
      <alignment vertical="center"/>
    </xf>
    <xf numFmtId="2" fontId="16" fillId="2" borderId="16" xfId="0" applyNumberFormat="1" applyFont="1" applyFill="1" applyBorder="1" applyAlignment="1">
      <alignment horizontal="right" vertical="center"/>
    </xf>
    <xf numFmtId="167" fontId="30" fillId="2" borderId="16" xfId="3" applyNumberFormat="1" applyFont="1" applyFill="1" applyBorder="1" applyAlignment="1">
      <alignment vertical="center"/>
    </xf>
    <xf numFmtId="2" fontId="30" fillId="2" borderId="16" xfId="3" applyNumberFormat="1" applyFont="1" applyFill="1" applyBorder="1" applyAlignment="1">
      <alignment vertical="center"/>
    </xf>
    <xf numFmtId="0" fontId="30" fillId="2" borderId="16" xfId="4" applyFont="1" applyFill="1" applyBorder="1" applyAlignment="1">
      <alignment vertical="center"/>
    </xf>
    <xf numFmtId="166" fontId="30" fillId="2" borderId="16" xfId="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41" fillId="2" borderId="0" xfId="1" applyFont="1" applyFill="1" applyAlignment="1" applyProtection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2" fontId="44" fillId="2" borderId="31" xfId="5" applyNumberFormat="1" applyFont="1" applyFill="1" applyBorder="1" applyAlignment="1">
      <alignment horizontal="center" vertical="center" textRotation="90"/>
    </xf>
    <xf numFmtId="2" fontId="44" fillId="2" borderId="32" xfId="5" applyNumberFormat="1" applyFont="1" applyFill="1" applyBorder="1" applyAlignment="1">
      <alignment horizontal="center" vertical="center" textRotation="90"/>
    </xf>
    <xf numFmtId="2" fontId="44" fillId="2" borderId="15" xfId="5" applyNumberFormat="1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2" fontId="43" fillId="2" borderId="31" xfId="0" applyNumberFormat="1" applyFont="1" applyFill="1" applyBorder="1" applyAlignment="1">
      <alignment horizontal="center" vertical="center" textRotation="90"/>
    </xf>
    <xf numFmtId="2" fontId="43" fillId="2" borderId="32" xfId="0" applyNumberFormat="1" applyFont="1" applyFill="1" applyBorder="1" applyAlignment="1">
      <alignment horizontal="center" vertical="center" textRotation="90"/>
    </xf>
    <xf numFmtId="2" fontId="43" fillId="2" borderId="15" xfId="0" applyNumberFormat="1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18" fillId="2" borderId="1" xfId="5" applyNumberFormat="1" applyFont="1" applyFill="1" applyBorder="1" applyAlignment="1" applyProtection="1">
      <alignment horizontal="center" vertical="center" textRotation="90"/>
    </xf>
    <xf numFmtId="2" fontId="18" fillId="2" borderId="10" xfId="5" applyNumberFormat="1" applyFont="1" applyFill="1" applyBorder="1" applyAlignment="1" applyProtection="1">
      <alignment horizontal="center" vertical="center" textRotation="90"/>
    </xf>
    <xf numFmtId="2" fontId="18" fillId="2" borderId="2" xfId="5" applyNumberFormat="1" applyFont="1" applyFill="1" applyBorder="1" applyAlignment="1" applyProtection="1">
      <alignment horizontal="center" vertical="center" textRotation="90"/>
    </xf>
    <xf numFmtId="2" fontId="18" fillId="2" borderId="1" xfId="0" applyNumberFormat="1" applyFont="1" applyFill="1" applyBorder="1" applyAlignment="1">
      <alignment horizontal="center" vertical="center" textRotation="90" wrapText="1"/>
    </xf>
    <xf numFmtId="2" fontId="18" fillId="2" borderId="10" xfId="0" applyNumberFormat="1" applyFont="1" applyFill="1" applyBorder="1" applyAlignment="1">
      <alignment horizontal="center" vertical="center" textRotation="90" wrapText="1"/>
    </xf>
    <xf numFmtId="2" fontId="18" fillId="2" borderId="2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/>
    </xf>
    <xf numFmtId="0" fontId="5" fillId="2" borderId="6" xfId="1" applyFill="1" applyBorder="1" applyAlignment="1">
      <alignment horizontal="center" vertical="center"/>
    </xf>
    <xf numFmtId="0" fontId="5" fillId="2" borderId="0" xfId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textRotation="90" wrapText="1"/>
    </xf>
    <xf numFmtId="3" fontId="12" fillId="2" borderId="10" xfId="0" applyNumberFormat="1" applyFont="1" applyFill="1" applyBorder="1" applyAlignment="1">
      <alignment horizontal="center" vertical="center" textRotation="90" wrapText="1"/>
    </xf>
    <xf numFmtId="3" fontId="12" fillId="2" borderId="2" xfId="0" applyNumberFormat="1" applyFont="1" applyFill="1" applyBorder="1" applyAlignment="1">
      <alignment horizontal="center" vertical="center" textRotation="90" wrapText="1"/>
    </xf>
    <xf numFmtId="0" fontId="13" fillId="2" borderId="3" xfId="3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33" xfId="4" applyFont="1" applyFill="1" applyBorder="1" applyAlignment="1">
      <alignment horizontal="center" vertical="center"/>
    </xf>
    <xf numFmtId="166" fontId="30" fillId="2" borderId="3" xfId="4" applyNumberFormat="1" applyFont="1" applyFill="1" applyBorder="1" applyAlignment="1">
      <alignment horizontal="right" vertical="center"/>
    </xf>
    <xf numFmtId="2" fontId="33" fillId="2" borderId="6" xfId="0" applyNumberFormat="1" applyFont="1" applyFill="1" applyBorder="1" applyAlignment="1">
      <alignment horizontal="right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image" Target="../media/image2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23.jpeg"/><Relationship Id="rId4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eg"/><Relationship Id="rId1" Type="http://schemas.openxmlformats.org/officeDocument/2006/relationships/image" Target="../media/image27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jpeg"/><Relationship Id="rId4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jpeg"/><Relationship Id="rId1" Type="http://schemas.openxmlformats.org/officeDocument/2006/relationships/image" Target="../media/image12.jpeg"/><Relationship Id="rId4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555625</xdr:colOff>
      <xdr:row>3</xdr:row>
      <xdr:rowOff>28575</xdr:rowOff>
    </xdr:from>
    <xdr:to>
      <xdr:col>1</xdr:col>
      <xdr:colOff>1825625</xdr:colOff>
      <xdr:row>7</xdr:row>
      <xdr:rowOff>142875</xdr:rowOff>
    </xdr:to>
    <xdr:pic>
      <xdr:nvPicPr>
        <xdr:cNvPr id="20533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65200" y="51435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19</xdr:row>
      <xdr:rowOff>95250</xdr:rowOff>
    </xdr:from>
    <xdr:to>
      <xdr:col>3</xdr:col>
      <xdr:colOff>628650</xdr:colOff>
      <xdr:row>19</xdr:row>
      <xdr:rowOff>95250</xdr:rowOff>
    </xdr:to>
    <xdr:sp macro="" textlink="">
      <xdr:nvSpPr>
        <xdr:cNvPr id="12026" name="Прямая соединительная линия 1"/>
        <xdr:cNvSpPr>
          <a:spLocks noChangeShapeType="1"/>
        </xdr:cNvSpPr>
      </xdr:nvSpPr>
      <xdr:spPr bwMode="auto">
        <a:xfrm>
          <a:off x="2076450" y="3724275"/>
          <a:ext cx="752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20</xdr:row>
      <xdr:rowOff>180975</xdr:rowOff>
    </xdr:from>
    <xdr:to>
      <xdr:col>3</xdr:col>
      <xdr:colOff>657225</xdr:colOff>
      <xdr:row>20</xdr:row>
      <xdr:rowOff>180975</xdr:rowOff>
    </xdr:to>
    <xdr:sp macro="" textlink="">
      <xdr:nvSpPr>
        <xdr:cNvPr id="12027" name="Прямая соединительная линия 2"/>
        <xdr:cNvSpPr>
          <a:spLocks noChangeShapeType="1"/>
        </xdr:cNvSpPr>
      </xdr:nvSpPr>
      <xdr:spPr bwMode="auto">
        <a:xfrm flipV="1">
          <a:off x="990600" y="4000500"/>
          <a:ext cx="18669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19</xdr:row>
      <xdr:rowOff>161925</xdr:rowOff>
    </xdr:from>
    <xdr:to>
      <xdr:col>2</xdr:col>
      <xdr:colOff>657225</xdr:colOff>
      <xdr:row>20</xdr:row>
      <xdr:rowOff>171450</xdr:rowOff>
    </xdr:to>
    <xdr:sp macro="" textlink="">
      <xdr:nvSpPr>
        <xdr:cNvPr id="12028" name="Прямая соединительная линия 3"/>
        <xdr:cNvSpPr>
          <a:spLocks noChangeShapeType="1"/>
        </xdr:cNvSpPr>
      </xdr:nvSpPr>
      <xdr:spPr bwMode="auto">
        <a:xfrm flipH="1">
          <a:off x="990600" y="3790950"/>
          <a:ext cx="0" cy="2000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1257300</xdr:colOff>
      <xdr:row>21</xdr:row>
      <xdr:rowOff>152400</xdr:rowOff>
    </xdr:from>
    <xdr:to>
      <xdr:col>3</xdr:col>
      <xdr:colOff>647700</xdr:colOff>
      <xdr:row>21</xdr:row>
      <xdr:rowOff>152400</xdr:rowOff>
    </xdr:to>
    <xdr:sp macro="" textlink="">
      <xdr:nvSpPr>
        <xdr:cNvPr id="12029" name="Прямая соединительная линия 4"/>
        <xdr:cNvSpPr>
          <a:spLocks noChangeShapeType="1"/>
        </xdr:cNvSpPr>
      </xdr:nvSpPr>
      <xdr:spPr bwMode="auto">
        <a:xfrm flipV="1">
          <a:off x="1590675" y="4162425"/>
          <a:ext cx="1257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1219200</xdr:colOff>
      <xdr:row>20</xdr:row>
      <xdr:rowOff>19050</xdr:rowOff>
    </xdr:from>
    <xdr:to>
      <xdr:col>2</xdr:col>
      <xdr:colOff>1295400</xdr:colOff>
      <xdr:row>21</xdr:row>
      <xdr:rowOff>152400</xdr:rowOff>
    </xdr:to>
    <xdr:sp macro="" textlink="">
      <xdr:nvSpPr>
        <xdr:cNvPr id="12030" name="Прямая соединительная линия 5"/>
        <xdr:cNvSpPr>
          <a:spLocks noChangeShapeType="1"/>
        </xdr:cNvSpPr>
      </xdr:nvSpPr>
      <xdr:spPr bwMode="auto">
        <a:xfrm rot="20820000" flipH="1">
          <a:off x="1552575" y="3838575"/>
          <a:ext cx="76200" cy="3238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809625</xdr:colOff>
      <xdr:row>19</xdr:row>
      <xdr:rowOff>171450</xdr:rowOff>
    </xdr:from>
    <xdr:to>
      <xdr:col>2</xdr:col>
      <xdr:colOff>809625</xdr:colOff>
      <xdr:row>22</xdr:row>
      <xdr:rowOff>104775</xdr:rowOff>
    </xdr:to>
    <xdr:sp macro="" textlink="">
      <xdr:nvSpPr>
        <xdr:cNvPr id="12031" name="Прямая соединительная линия 6"/>
        <xdr:cNvSpPr>
          <a:spLocks noChangeShapeType="1"/>
        </xdr:cNvSpPr>
      </xdr:nvSpPr>
      <xdr:spPr bwMode="auto">
        <a:xfrm flipH="1" flipV="1">
          <a:off x="1143000" y="3800475"/>
          <a:ext cx="0" cy="5143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695325</xdr:colOff>
      <xdr:row>22</xdr:row>
      <xdr:rowOff>114300</xdr:rowOff>
    </xdr:from>
    <xdr:to>
      <xdr:col>2</xdr:col>
      <xdr:colOff>800100</xdr:colOff>
      <xdr:row>22</xdr:row>
      <xdr:rowOff>114300</xdr:rowOff>
    </xdr:to>
    <xdr:sp macro="" textlink="">
      <xdr:nvSpPr>
        <xdr:cNvPr id="12032" name="Прямая соединительная линия 9"/>
        <xdr:cNvSpPr>
          <a:spLocks noChangeShapeType="1"/>
        </xdr:cNvSpPr>
      </xdr:nvSpPr>
      <xdr:spPr bwMode="auto">
        <a:xfrm flipH="1">
          <a:off x="1028700" y="4324350"/>
          <a:ext cx="1047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1000125</xdr:colOff>
      <xdr:row>22</xdr:row>
      <xdr:rowOff>123825</xdr:rowOff>
    </xdr:from>
    <xdr:to>
      <xdr:col>3</xdr:col>
      <xdr:colOff>647700</xdr:colOff>
      <xdr:row>22</xdr:row>
      <xdr:rowOff>123825</xdr:rowOff>
    </xdr:to>
    <xdr:sp macro="" textlink="">
      <xdr:nvSpPr>
        <xdr:cNvPr id="12033" name="Прямая соединительная линия 13"/>
        <xdr:cNvSpPr>
          <a:spLocks noChangeShapeType="1"/>
        </xdr:cNvSpPr>
      </xdr:nvSpPr>
      <xdr:spPr bwMode="auto">
        <a:xfrm flipV="1">
          <a:off x="1333500" y="4333875"/>
          <a:ext cx="1514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1000125</xdr:colOff>
      <xdr:row>19</xdr:row>
      <xdr:rowOff>161925</xdr:rowOff>
    </xdr:from>
    <xdr:to>
      <xdr:col>2</xdr:col>
      <xdr:colOff>1000125</xdr:colOff>
      <xdr:row>22</xdr:row>
      <xdr:rowOff>123825</xdr:rowOff>
    </xdr:to>
    <xdr:sp macro="" textlink="">
      <xdr:nvSpPr>
        <xdr:cNvPr id="12034" name="Прямая соединительная линия 14"/>
        <xdr:cNvSpPr>
          <a:spLocks noChangeShapeType="1"/>
        </xdr:cNvSpPr>
      </xdr:nvSpPr>
      <xdr:spPr bwMode="auto">
        <a:xfrm>
          <a:off x="1333500" y="3790950"/>
          <a:ext cx="0" cy="5429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152400</xdr:rowOff>
    </xdr:from>
    <xdr:to>
      <xdr:col>3</xdr:col>
      <xdr:colOff>19050</xdr:colOff>
      <xdr:row>16</xdr:row>
      <xdr:rowOff>95250</xdr:rowOff>
    </xdr:to>
    <xdr:pic>
      <xdr:nvPicPr>
        <xdr:cNvPr id="12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38300"/>
          <a:ext cx="2219325" cy="1514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1254125</xdr:colOff>
      <xdr:row>6</xdr:row>
      <xdr:rowOff>66675</xdr:rowOff>
    </xdr:to>
    <xdr:pic>
      <xdr:nvPicPr>
        <xdr:cNvPr id="12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90525" y="400050"/>
          <a:ext cx="1254125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19050</xdr:rowOff>
    </xdr:from>
    <xdr:to>
      <xdr:col>4</xdr:col>
      <xdr:colOff>504825</xdr:colOff>
      <xdr:row>17</xdr:row>
      <xdr:rowOff>28575</xdr:rowOff>
    </xdr:to>
    <xdr:pic>
      <xdr:nvPicPr>
        <xdr:cNvPr id="1064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457325"/>
          <a:ext cx="2190750" cy="1628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552450</xdr:colOff>
      <xdr:row>19</xdr:row>
      <xdr:rowOff>161925</xdr:rowOff>
    </xdr:from>
    <xdr:to>
      <xdr:col>4</xdr:col>
      <xdr:colOff>552450</xdr:colOff>
      <xdr:row>20</xdr:row>
      <xdr:rowOff>161925</xdr:rowOff>
    </xdr:to>
    <xdr:cxnSp macro="">
      <xdr:nvCxnSpPr>
        <xdr:cNvPr id="10644" name="Прямая со стрелкой 18"/>
        <xdr:cNvCxnSpPr>
          <a:cxnSpLocks noChangeShapeType="1"/>
        </xdr:cNvCxnSpPr>
      </xdr:nvCxnSpPr>
      <xdr:spPr bwMode="auto">
        <a:xfrm flipV="1">
          <a:off x="2409825" y="3543300"/>
          <a:ext cx="0" cy="16192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4</xdr:col>
      <xdr:colOff>428625</xdr:colOff>
      <xdr:row>20</xdr:row>
      <xdr:rowOff>0</xdr:rowOff>
    </xdr:from>
    <xdr:to>
      <xdr:col>4</xdr:col>
      <xdr:colOff>428625</xdr:colOff>
      <xdr:row>21</xdr:row>
      <xdr:rowOff>9525</xdr:rowOff>
    </xdr:to>
    <xdr:cxnSp macro="">
      <xdr:nvCxnSpPr>
        <xdr:cNvPr id="10645" name="Прямая со стрелкой 20"/>
        <xdr:cNvCxnSpPr>
          <a:cxnSpLocks noChangeShapeType="1"/>
        </xdr:cNvCxnSpPr>
      </xdr:nvCxnSpPr>
      <xdr:spPr bwMode="auto">
        <a:xfrm flipV="1">
          <a:off x="2286000" y="3543300"/>
          <a:ext cx="0" cy="17145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4</xdr:col>
      <xdr:colOff>542925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10646" name="Прямая соединительная линия 22"/>
        <xdr:cNvSpPr>
          <a:spLocks noChangeShapeType="1"/>
        </xdr:cNvSpPr>
      </xdr:nvSpPr>
      <xdr:spPr bwMode="auto">
        <a:xfrm>
          <a:off x="2400300" y="3705225"/>
          <a:ext cx="771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514350</xdr:colOff>
      <xdr:row>21</xdr:row>
      <xdr:rowOff>9525</xdr:rowOff>
    </xdr:from>
    <xdr:to>
      <xdr:col>4</xdr:col>
      <xdr:colOff>428625</xdr:colOff>
      <xdr:row>21</xdr:row>
      <xdr:rowOff>9525</xdr:rowOff>
    </xdr:to>
    <xdr:sp macro="" textlink="">
      <xdr:nvSpPr>
        <xdr:cNvPr id="10647" name="Прямая соединительная линия 24"/>
        <xdr:cNvSpPr>
          <a:spLocks noChangeShapeType="1"/>
        </xdr:cNvSpPr>
      </xdr:nvSpPr>
      <xdr:spPr bwMode="auto">
        <a:xfrm flipH="1">
          <a:off x="1438275" y="3714750"/>
          <a:ext cx="847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71437</xdr:colOff>
      <xdr:row>1</xdr:row>
      <xdr:rowOff>104775</xdr:rowOff>
    </xdr:from>
    <xdr:to>
      <xdr:col>3</xdr:col>
      <xdr:colOff>138112</xdr:colOff>
      <xdr:row>6</xdr:row>
      <xdr:rowOff>28575</xdr:rowOff>
    </xdr:to>
    <xdr:pic>
      <xdr:nvPicPr>
        <xdr:cNvPr id="10648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85762" y="304800"/>
          <a:ext cx="128587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200025</xdr:rowOff>
    </xdr:from>
    <xdr:to>
      <xdr:col>3</xdr:col>
      <xdr:colOff>104775</xdr:colOff>
      <xdr:row>14</xdr:row>
      <xdr:rowOff>114300</xdr:rowOff>
    </xdr:to>
    <xdr:pic>
      <xdr:nvPicPr>
        <xdr:cNvPr id="1275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543050"/>
          <a:ext cx="1552575" cy="1352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161925</xdr:colOff>
      <xdr:row>9</xdr:row>
      <xdr:rowOff>0</xdr:rowOff>
    </xdr:from>
    <xdr:to>
      <xdr:col>5</xdr:col>
      <xdr:colOff>552450</xdr:colOff>
      <xdr:row>14</xdr:row>
      <xdr:rowOff>57150</xdr:rowOff>
    </xdr:to>
    <xdr:pic>
      <xdr:nvPicPr>
        <xdr:cNvPr id="12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29997"/>
        <a:stretch>
          <a:fillRect/>
        </a:stretch>
      </xdr:blipFill>
      <xdr:spPr bwMode="auto">
        <a:xfrm>
          <a:off x="1676400" y="1800225"/>
          <a:ext cx="140970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276225</xdr:colOff>
      <xdr:row>9</xdr:row>
      <xdr:rowOff>47625</xdr:rowOff>
    </xdr:from>
    <xdr:to>
      <xdr:col>7</xdr:col>
      <xdr:colOff>476250</xdr:colOff>
      <xdr:row>14</xdr:row>
      <xdr:rowOff>66675</xdr:rowOff>
    </xdr:to>
    <xdr:pic>
      <xdr:nvPicPr>
        <xdr:cNvPr id="1276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0" y="1847850"/>
          <a:ext cx="1114425" cy="1000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323850</xdr:colOff>
      <xdr:row>15</xdr:row>
      <xdr:rowOff>152400</xdr:rowOff>
    </xdr:from>
    <xdr:to>
      <xdr:col>2</xdr:col>
      <xdr:colOff>323850</xdr:colOff>
      <xdr:row>17</xdr:row>
      <xdr:rowOff>85725</xdr:rowOff>
    </xdr:to>
    <xdr:cxnSp macro="">
      <xdr:nvCxnSpPr>
        <xdr:cNvPr id="12761" name="Прямая со стрелкой 20"/>
        <xdr:cNvCxnSpPr>
          <a:cxnSpLocks noChangeShapeType="1"/>
        </xdr:cNvCxnSpPr>
      </xdr:nvCxnSpPr>
      <xdr:spPr bwMode="auto">
        <a:xfrm flipV="1">
          <a:off x="1228725" y="3124200"/>
          <a:ext cx="0" cy="31432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</xdr:col>
      <xdr:colOff>323850</xdr:colOff>
      <xdr:row>17</xdr:row>
      <xdr:rowOff>76200</xdr:rowOff>
    </xdr:from>
    <xdr:to>
      <xdr:col>4</xdr:col>
      <xdr:colOff>600075</xdr:colOff>
      <xdr:row>17</xdr:row>
      <xdr:rowOff>76200</xdr:rowOff>
    </xdr:to>
    <xdr:sp macro="" textlink="">
      <xdr:nvSpPr>
        <xdr:cNvPr id="12762" name="Прямая соединительная линия 22"/>
        <xdr:cNvSpPr>
          <a:spLocks noChangeShapeType="1"/>
        </xdr:cNvSpPr>
      </xdr:nvSpPr>
      <xdr:spPr bwMode="auto">
        <a:xfrm>
          <a:off x="1228725" y="3429000"/>
          <a:ext cx="12096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15</xdr:row>
      <xdr:rowOff>171450</xdr:rowOff>
    </xdr:from>
    <xdr:to>
      <xdr:col>6</xdr:col>
      <xdr:colOff>19050</xdr:colOff>
      <xdr:row>15</xdr:row>
      <xdr:rowOff>171450</xdr:rowOff>
    </xdr:to>
    <xdr:cxnSp macro="">
      <xdr:nvCxnSpPr>
        <xdr:cNvPr id="12763" name="Прямая со стрелкой 24"/>
        <xdr:cNvCxnSpPr>
          <a:cxnSpLocks noChangeShapeType="1"/>
        </xdr:cNvCxnSpPr>
      </xdr:nvCxnSpPr>
      <xdr:spPr bwMode="auto">
        <a:xfrm flipH="1" flipV="1">
          <a:off x="1447800" y="3143250"/>
          <a:ext cx="1724025" cy="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0</xdr:col>
      <xdr:colOff>269875</xdr:colOff>
      <xdr:row>1</xdr:row>
      <xdr:rowOff>133350</xdr:rowOff>
    </xdr:from>
    <xdr:to>
      <xdr:col>3</xdr:col>
      <xdr:colOff>25400</xdr:colOff>
      <xdr:row>5</xdr:row>
      <xdr:rowOff>171450</xdr:rowOff>
    </xdr:to>
    <xdr:pic>
      <xdr:nvPicPr>
        <xdr:cNvPr id="1276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269875" y="333375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9525</xdr:rowOff>
    </xdr:from>
    <xdr:to>
      <xdr:col>3</xdr:col>
      <xdr:colOff>704850</xdr:colOff>
      <xdr:row>16</xdr:row>
      <xdr:rowOff>9525</xdr:rowOff>
    </xdr:to>
    <xdr:pic>
      <xdr:nvPicPr>
        <xdr:cNvPr id="13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52550"/>
          <a:ext cx="2124075" cy="1533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1</xdr:row>
      <xdr:rowOff>133350</xdr:rowOff>
    </xdr:from>
    <xdr:to>
      <xdr:col>2</xdr:col>
      <xdr:colOff>473075</xdr:colOff>
      <xdr:row>5</xdr:row>
      <xdr:rowOff>142875</xdr:rowOff>
    </xdr:to>
    <xdr:pic>
      <xdr:nvPicPr>
        <xdr:cNvPr id="1398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27000" y="333375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314325</xdr:colOff>
      <xdr:row>18</xdr:row>
      <xdr:rowOff>152400</xdr:rowOff>
    </xdr:from>
    <xdr:to>
      <xdr:col>1</xdr:col>
      <xdr:colOff>314325</xdr:colOff>
      <xdr:row>20</xdr:row>
      <xdr:rowOff>28575</xdr:rowOff>
    </xdr:to>
    <xdr:sp macro="" textlink="">
      <xdr:nvSpPr>
        <xdr:cNvPr id="13985" name="Line 19"/>
        <xdr:cNvSpPr>
          <a:spLocks noChangeShapeType="1"/>
        </xdr:cNvSpPr>
      </xdr:nvSpPr>
      <xdr:spPr bwMode="auto">
        <a:xfrm flipV="1">
          <a:off x="628650" y="3352800"/>
          <a:ext cx="0" cy="2000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542925</xdr:colOff>
      <xdr:row>18</xdr:row>
      <xdr:rowOff>133350</xdr:rowOff>
    </xdr:from>
    <xdr:to>
      <xdr:col>1</xdr:col>
      <xdr:colOff>542925</xdr:colOff>
      <xdr:row>22</xdr:row>
      <xdr:rowOff>57150</xdr:rowOff>
    </xdr:to>
    <xdr:sp macro="" textlink="">
      <xdr:nvSpPr>
        <xdr:cNvPr id="13986" name="Line 20"/>
        <xdr:cNvSpPr>
          <a:spLocks noChangeShapeType="1"/>
        </xdr:cNvSpPr>
      </xdr:nvSpPr>
      <xdr:spPr bwMode="auto">
        <a:xfrm flipV="1">
          <a:off x="857250" y="3333750"/>
          <a:ext cx="0" cy="5715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18</xdr:row>
      <xdr:rowOff>133350</xdr:rowOff>
    </xdr:from>
    <xdr:to>
      <xdr:col>2</xdr:col>
      <xdr:colOff>104775</xdr:colOff>
      <xdr:row>23</xdr:row>
      <xdr:rowOff>76200</xdr:rowOff>
    </xdr:to>
    <xdr:sp macro="" textlink="">
      <xdr:nvSpPr>
        <xdr:cNvPr id="13987" name="Line 21"/>
        <xdr:cNvSpPr>
          <a:spLocks noChangeShapeType="1"/>
        </xdr:cNvSpPr>
      </xdr:nvSpPr>
      <xdr:spPr bwMode="auto">
        <a:xfrm flipV="1">
          <a:off x="1028700" y="3333750"/>
          <a:ext cx="0" cy="7524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123825</xdr:colOff>
      <xdr:row>18</xdr:row>
      <xdr:rowOff>133350</xdr:rowOff>
    </xdr:from>
    <xdr:to>
      <xdr:col>1</xdr:col>
      <xdr:colOff>123825</xdr:colOff>
      <xdr:row>19</xdr:row>
      <xdr:rowOff>66675</xdr:rowOff>
    </xdr:to>
    <xdr:sp macro="" textlink="">
      <xdr:nvSpPr>
        <xdr:cNvPr id="13988" name="Line 22"/>
        <xdr:cNvSpPr>
          <a:spLocks noChangeShapeType="1"/>
        </xdr:cNvSpPr>
      </xdr:nvSpPr>
      <xdr:spPr bwMode="auto">
        <a:xfrm flipV="1">
          <a:off x="438150" y="3333750"/>
          <a:ext cx="0" cy="952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133350</xdr:colOff>
      <xdr:row>19</xdr:row>
      <xdr:rowOff>76200</xdr:rowOff>
    </xdr:from>
    <xdr:to>
      <xdr:col>3</xdr:col>
      <xdr:colOff>0</xdr:colOff>
      <xdr:row>19</xdr:row>
      <xdr:rowOff>76200</xdr:rowOff>
    </xdr:to>
    <xdr:sp macro="" textlink="">
      <xdr:nvSpPr>
        <xdr:cNvPr id="13989" name="Line 23"/>
        <xdr:cNvSpPr>
          <a:spLocks noChangeShapeType="1"/>
        </xdr:cNvSpPr>
      </xdr:nvSpPr>
      <xdr:spPr bwMode="auto">
        <a:xfrm>
          <a:off x="447675" y="3438525"/>
          <a:ext cx="10858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20</xdr:row>
      <xdr:rowOff>47625</xdr:rowOff>
    </xdr:from>
    <xdr:to>
      <xdr:col>3</xdr:col>
      <xdr:colOff>19050</xdr:colOff>
      <xdr:row>20</xdr:row>
      <xdr:rowOff>47625</xdr:rowOff>
    </xdr:to>
    <xdr:sp macro="" textlink="">
      <xdr:nvSpPr>
        <xdr:cNvPr id="13990" name="Line 24"/>
        <xdr:cNvSpPr>
          <a:spLocks noChangeShapeType="1"/>
        </xdr:cNvSpPr>
      </xdr:nvSpPr>
      <xdr:spPr bwMode="auto">
        <a:xfrm>
          <a:off x="619125" y="3571875"/>
          <a:ext cx="9334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533400</xdr:colOff>
      <xdr:row>22</xdr:row>
      <xdr:rowOff>66675</xdr:rowOff>
    </xdr:from>
    <xdr:to>
      <xdr:col>2</xdr:col>
      <xdr:colOff>533400</xdr:colOff>
      <xdr:row>22</xdr:row>
      <xdr:rowOff>66675</xdr:rowOff>
    </xdr:to>
    <xdr:sp macro="" textlink="">
      <xdr:nvSpPr>
        <xdr:cNvPr id="13991" name="Line 25"/>
        <xdr:cNvSpPr>
          <a:spLocks noChangeShapeType="1"/>
        </xdr:cNvSpPr>
      </xdr:nvSpPr>
      <xdr:spPr bwMode="auto">
        <a:xfrm>
          <a:off x="847725" y="3914775"/>
          <a:ext cx="609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23</xdr:row>
      <xdr:rowOff>85725</xdr:rowOff>
    </xdr:from>
    <xdr:to>
      <xdr:col>2</xdr:col>
      <xdr:colOff>485775</xdr:colOff>
      <xdr:row>23</xdr:row>
      <xdr:rowOff>85725</xdr:rowOff>
    </xdr:to>
    <xdr:sp macro="" textlink="">
      <xdr:nvSpPr>
        <xdr:cNvPr id="13992" name="Line 26"/>
        <xdr:cNvSpPr>
          <a:spLocks noChangeShapeType="1"/>
        </xdr:cNvSpPr>
      </xdr:nvSpPr>
      <xdr:spPr bwMode="auto">
        <a:xfrm>
          <a:off x="1038225" y="4095750"/>
          <a:ext cx="371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1</xdr:row>
      <xdr:rowOff>85725</xdr:rowOff>
    </xdr:from>
    <xdr:to>
      <xdr:col>0</xdr:col>
      <xdr:colOff>1701800</xdr:colOff>
      <xdr:row>5</xdr:row>
      <xdr:rowOff>47625</xdr:rowOff>
    </xdr:to>
    <xdr:pic>
      <xdr:nvPicPr>
        <xdr:cNvPr id="1440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31800" y="28575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47625</xdr:rowOff>
    </xdr:from>
    <xdr:to>
      <xdr:col>2</xdr:col>
      <xdr:colOff>657225</xdr:colOff>
      <xdr:row>14</xdr:row>
      <xdr:rowOff>9525</xdr:rowOff>
    </xdr:to>
    <xdr:pic>
      <xdr:nvPicPr>
        <xdr:cNvPr id="159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76425"/>
          <a:ext cx="2085975" cy="1104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533400</xdr:colOff>
      <xdr:row>15</xdr:row>
      <xdr:rowOff>180975</xdr:rowOff>
    </xdr:from>
    <xdr:to>
      <xdr:col>2</xdr:col>
      <xdr:colOff>533400</xdr:colOff>
      <xdr:row>16</xdr:row>
      <xdr:rowOff>142875</xdr:rowOff>
    </xdr:to>
    <xdr:cxnSp macro="">
      <xdr:nvCxnSpPr>
        <xdr:cNvPr id="15910" name="Прямая со стрелкой 28"/>
        <xdr:cNvCxnSpPr>
          <a:cxnSpLocks noChangeShapeType="1"/>
        </xdr:cNvCxnSpPr>
      </xdr:nvCxnSpPr>
      <xdr:spPr bwMode="auto">
        <a:xfrm flipV="1">
          <a:off x="1962150" y="3381375"/>
          <a:ext cx="0" cy="19050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</xdr:col>
      <xdr:colOff>638175</xdr:colOff>
      <xdr:row>15</xdr:row>
      <xdr:rowOff>180975</xdr:rowOff>
    </xdr:from>
    <xdr:to>
      <xdr:col>2</xdr:col>
      <xdr:colOff>638175</xdr:colOff>
      <xdr:row>17</xdr:row>
      <xdr:rowOff>0</xdr:rowOff>
    </xdr:to>
    <xdr:cxnSp macro="">
      <xdr:nvCxnSpPr>
        <xdr:cNvPr id="15911" name="Прямая со стрелкой 30"/>
        <xdr:cNvCxnSpPr>
          <a:cxnSpLocks noChangeShapeType="1"/>
        </xdr:cNvCxnSpPr>
      </xdr:nvCxnSpPr>
      <xdr:spPr bwMode="auto">
        <a:xfrm flipV="1">
          <a:off x="2066925" y="3381375"/>
          <a:ext cx="0" cy="21907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3</xdr:col>
      <xdr:colOff>9525</xdr:colOff>
      <xdr:row>15</xdr:row>
      <xdr:rowOff>200025</xdr:rowOff>
    </xdr:from>
    <xdr:to>
      <xdr:col>3</xdr:col>
      <xdr:colOff>9525</xdr:colOff>
      <xdr:row>18</xdr:row>
      <xdr:rowOff>9525</xdr:rowOff>
    </xdr:to>
    <xdr:cxnSp macro="">
      <xdr:nvCxnSpPr>
        <xdr:cNvPr id="15912" name="Прямая со стрелкой 32"/>
        <xdr:cNvCxnSpPr>
          <a:cxnSpLocks noChangeShapeType="1"/>
        </xdr:cNvCxnSpPr>
      </xdr:nvCxnSpPr>
      <xdr:spPr bwMode="auto">
        <a:xfrm flipV="1">
          <a:off x="2171700" y="3400425"/>
          <a:ext cx="0" cy="38100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</xdr:col>
      <xdr:colOff>228600</xdr:colOff>
      <xdr:row>16</xdr:row>
      <xdr:rowOff>152400</xdr:rowOff>
    </xdr:from>
    <xdr:to>
      <xdr:col>2</xdr:col>
      <xdr:colOff>533400</xdr:colOff>
      <xdr:row>16</xdr:row>
      <xdr:rowOff>152400</xdr:rowOff>
    </xdr:to>
    <xdr:sp macro="" textlink="">
      <xdr:nvSpPr>
        <xdr:cNvPr id="15913" name="Прямая соединительная линия 34"/>
        <xdr:cNvSpPr>
          <a:spLocks noChangeShapeType="1"/>
        </xdr:cNvSpPr>
      </xdr:nvSpPr>
      <xdr:spPr bwMode="auto">
        <a:xfrm flipH="1">
          <a:off x="571500" y="3581400"/>
          <a:ext cx="1390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14" name="Прямая соединительная линия 36"/>
        <xdr:cNvSpPr>
          <a:spLocks noChangeShapeType="1"/>
        </xdr:cNvSpPr>
      </xdr:nvSpPr>
      <xdr:spPr bwMode="auto">
        <a:xfrm>
          <a:off x="2066925" y="36004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18</xdr:row>
      <xdr:rowOff>19050</xdr:rowOff>
    </xdr:from>
    <xdr:to>
      <xdr:col>5</xdr:col>
      <xdr:colOff>9525</xdr:colOff>
      <xdr:row>18</xdr:row>
      <xdr:rowOff>19050</xdr:rowOff>
    </xdr:to>
    <xdr:sp macro="" textlink="">
      <xdr:nvSpPr>
        <xdr:cNvPr id="15915" name="Прямая соединительная линия 38"/>
        <xdr:cNvSpPr>
          <a:spLocks noChangeShapeType="1"/>
        </xdr:cNvSpPr>
      </xdr:nvSpPr>
      <xdr:spPr bwMode="auto">
        <a:xfrm>
          <a:off x="2171700" y="3790950"/>
          <a:ext cx="15906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</xdr:row>
      <xdr:rowOff>0</xdr:rowOff>
    </xdr:from>
    <xdr:to>
      <xdr:col>1</xdr:col>
      <xdr:colOff>1000125</xdr:colOff>
      <xdr:row>4</xdr:row>
      <xdr:rowOff>0</xdr:rowOff>
    </xdr:to>
    <xdr:pic>
      <xdr:nvPicPr>
        <xdr:cNvPr id="15916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04775" y="200025"/>
          <a:ext cx="1238250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28575</xdr:rowOff>
    </xdr:from>
    <xdr:to>
      <xdr:col>0</xdr:col>
      <xdr:colOff>1397000</xdr:colOff>
      <xdr:row>4</xdr:row>
      <xdr:rowOff>0</xdr:rowOff>
    </xdr:to>
    <xdr:pic>
      <xdr:nvPicPr>
        <xdr:cNvPr id="16452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7000" y="257175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188912</xdr:colOff>
      <xdr:row>1</xdr:row>
      <xdr:rowOff>28575</xdr:rowOff>
    </xdr:from>
    <xdr:to>
      <xdr:col>0</xdr:col>
      <xdr:colOff>1411287</xdr:colOff>
      <xdr:row>4</xdr:row>
      <xdr:rowOff>85725</xdr:rowOff>
    </xdr:to>
    <xdr:pic>
      <xdr:nvPicPr>
        <xdr:cNvPr id="17476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8912" y="228600"/>
          <a:ext cx="1222375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152400</xdr:rowOff>
    </xdr:from>
    <xdr:to>
      <xdr:col>1</xdr:col>
      <xdr:colOff>1533525</xdr:colOff>
      <xdr:row>12</xdr:row>
      <xdr:rowOff>990600</xdr:rowOff>
    </xdr:to>
    <xdr:pic>
      <xdr:nvPicPr>
        <xdr:cNvPr id="142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20000"/>
          <a:grayscl/>
        </a:blip>
        <a:srcRect/>
        <a:stretch>
          <a:fillRect/>
        </a:stretch>
      </xdr:blipFill>
      <xdr:spPr bwMode="auto">
        <a:xfrm>
          <a:off x="266700" y="3476625"/>
          <a:ext cx="1476375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342900</xdr:colOff>
      <xdr:row>14</xdr:row>
      <xdr:rowOff>200025</xdr:rowOff>
    </xdr:from>
    <xdr:to>
      <xdr:col>1</xdr:col>
      <xdr:colOff>1209675</xdr:colOff>
      <xdr:row>14</xdr:row>
      <xdr:rowOff>923925</xdr:rowOff>
    </xdr:to>
    <xdr:pic>
      <xdr:nvPicPr>
        <xdr:cNvPr id="142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2000" contrast="20000"/>
        </a:blip>
        <a:srcRect/>
        <a:stretch>
          <a:fillRect/>
        </a:stretch>
      </xdr:blipFill>
      <xdr:spPr bwMode="auto">
        <a:xfrm>
          <a:off x="552450" y="4953000"/>
          <a:ext cx="8667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85725</xdr:colOff>
      <xdr:row>16</xdr:row>
      <xdr:rowOff>28575</xdr:rowOff>
    </xdr:from>
    <xdr:to>
      <xdr:col>1</xdr:col>
      <xdr:colOff>1390650</xdr:colOff>
      <xdr:row>16</xdr:row>
      <xdr:rowOff>1257300</xdr:rowOff>
    </xdr:to>
    <xdr:pic>
      <xdr:nvPicPr>
        <xdr:cNvPr id="142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18000" contrast="30000"/>
        </a:blip>
        <a:srcRect/>
        <a:stretch>
          <a:fillRect/>
        </a:stretch>
      </xdr:blipFill>
      <xdr:spPr bwMode="auto">
        <a:xfrm>
          <a:off x="295275" y="6210300"/>
          <a:ext cx="1304925" cy="1228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1381125</xdr:colOff>
      <xdr:row>18</xdr:row>
      <xdr:rowOff>1133475</xdr:rowOff>
    </xdr:to>
    <xdr:pic>
      <xdr:nvPicPr>
        <xdr:cNvPr id="14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10000" contrast="-14000"/>
        </a:blip>
        <a:srcRect/>
        <a:stretch>
          <a:fillRect/>
        </a:stretch>
      </xdr:blipFill>
      <xdr:spPr bwMode="auto">
        <a:xfrm>
          <a:off x="257175" y="7658100"/>
          <a:ext cx="1333500" cy="1085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209550</xdr:colOff>
      <xdr:row>10</xdr:row>
      <xdr:rowOff>238125</xdr:rowOff>
    </xdr:from>
    <xdr:to>
      <xdr:col>1</xdr:col>
      <xdr:colOff>1190625</xdr:colOff>
      <xdr:row>10</xdr:row>
      <xdr:rowOff>933450</xdr:rowOff>
    </xdr:to>
    <xdr:pic>
      <xdr:nvPicPr>
        <xdr:cNvPr id="143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9100" y="2133600"/>
          <a:ext cx="98107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179387</xdr:colOff>
      <xdr:row>1</xdr:row>
      <xdr:rowOff>123825</xdr:rowOff>
    </xdr:from>
    <xdr:to>
      <xdr:col>1</xdr:col>
      <xdr:colOff>1239837</xdr:colOff>
      <xdr:row>6</xdr:row>
      <xdr:rowOff>38100</xdr:rowOff>
    </xdr:to>
    <xdr:pic>
      <xdr:nvPicPr>
        <xdr:cNvPr id="1432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79387" y="32385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76200</xdr:rowOff>
    </xdr:from>
    <xdr:to>
      <xdr:col>0</xdr:col>
      <xdr:colOff>1400175</xdr:colOff>
      <xdr:row>16</xdr:row>
      <xdr:rowOff>1200150</xdr:rowOff>
    </xdr:to>
    <xdr:pic>
      <xdr:nvPicPr>
        <xdr:cNvPr id="225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40000"/>
        </a:blip>
        <a:srcRect/>
        <a:stretch>
          <a:fillRect/>
        </a:stretch>
      </xdr:blipFill>
      <xdr:spPr bwMode="auto">
        <a:xfrm>
          <a:off x="228600" y="3162300"/>
          <a:ext cx="1171575" cy="1123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333375</xdr:colOff>
      <xdr:row>19</xdr:row>
      <xdr:rowOff>66675</xdr:rowOff>
    </xdr:from>
    <xdr:to>
      <xdr:col>0</xdr:col>
      <xdr:colOff>1609725</xdr:colOff>
      <xdr:row>19</xdr:row>
      <xdr:rowOff>1247775</xdr:rowOff>
    </xdr:to>
    <xdr:pic>
      <xdr:nvPicPr>
        <xdr:cNvPr id="225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" contrast="20000"/>
        </a:blip>
        <a:srcRect/>
        <a:stretch>
          <a:fillRect/>
        </a:stretch>
      </xdr:blipFill>
      <xdr:spPr bwMode="auto">
        <a:xfrm>
          <a:off x="333375" y="4743450"/>
          <a:ext cx="1276350" cy="1181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85725</xdr:rowOff>
    </xdr:from>
    <xdr:to>
      <xdr:col>0</xdr:col>
      <xdr:colOff>1657350</xdr:colOff>
      <xdr:row>6</xdr:row>
      <xdr:rowOff>28575</xdr:rowOff>
    </xdr:to>
    <xdr:pic>
      <xdr:nvPicPr>
        <xdr:cNvPr id="2252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80975" y="285750"/>
          <a:ext cx="1476375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0</xdr:rowOff>
    </xdr:from>
    <xdr:to>
      <xdr:col>2</xdr:col>
      <xdr:colOff>228600</xdr:colOff>
      <xdr:row>10</xdr:row>
      <xdr:rowOff>0</xdr:rowOff>
    </xdr:to>
    <xdr:sp macro="" textlink="">
      <xdr:nvSpPr>
        <xdr:cNvPr id="3341" name="Line 18"/>
        <xdr:cNvSpPr>
          <a:spLocks noChangeShapeType="1"/>
        </xdr:cNvSpPr>
      </xdr:nvSpPr>
      <xdr:spPr bwMode="auto">
        <a:xfrm>
          <a:off x="962025" y="16954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142875</xdr:colOff>
      <xdr:row>11</xdr:row>
      <xdr:rowOff>28575</xdr:rowOff>
    </xdr:from>
    <xdr:to>
      <xdr:col>2</xdr:col>
      <xdr:colOff>847725</xdr:colOff>
      <xdr:row>20</xdr:row>
      <xdr:rowOff>95250</xdr:rowOff>
    </xdr:to>
    <xdr:pic>
      <xdr:nvPicPr>
        <xdr:cNvPr id="334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0000"/>
        </a:blip>
        <a:srcRect/>
        <a:stretch>
          <a:fillRect/>
        </a:stretch>
      </xdr:blipFill>
      <xdr:spPr bwMode="auto">
        <a:xfrm>
          <a:off x="266700" y="2047875"/>
          <a:ext cx="1314450" cy="1552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180975</xdr:colOff>
      <xdr:row>22</xdr:row>
      <xdr:rowOff>133350</xdr:rowOff>
    </xdr:from>
    <xdr:to>
      <xdr:col>2</xdr:col>
      <xdr:colOff>781050</xdr:colOff>
      <xdr:row>28</xdr:row>
      <xdr:rowOff>76200</xdr:rowOff>
    </xdr:to>
    <xdr:pic>
      <xdr:nvPicPr>
        <xdr:cNvPr id="334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" contrast="28000"/>
        </a:blip>
        <a:srcRect/>
        <a:stretch>
          <a:fillRect/>
        </a:stretch>
      </xdr:blipFill>
      <xdr:spPr bwMode="auto">
        <a:xfrm>
          <a:off x="304800" y="3962400"/>
          <a:ext cx="1209675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107950</xdr:colOff>
      <xdr:row>1</xdr:row>
      <xdr:rowOff>76200</xdr:rowOff>
    </xdr:from>
    <xdr:to>
      <xdr:col>2</xdr:col>
      <xdr:colOff>644525</xdr:colOff>
      <xdr:row>5</xdr:row>
      <xdr:rowOff>152400</xdr:rowOff>
    </xdr:to>
    <xdr:pic>
      <xdr:nvPicPr>
        <xdr:cNvPr id="334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07950" y="276225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250825</xdr:colOff>
      <xdr:row>1</xdr:row>
      <xdr:rowOff>19050</xdr:rowOff>
    </xdr:from>
    <xdr:to>
      <xdr:col>1</xdr:col>
      <xdr:colOff>1206500</xdr:colOff>
      <xdr:row>5</xdr:row>
      <xdr:rowOff>95250</xdr:rowOff>
    </xdr:to>
    <xdr:pic>
      <xdr:nvPicPr>
        <xdr:cNvPr id="416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0825" y="24765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57150</xdr:rowOff>
    </xdr:from>
    <xdr:to>
      <xdr:col>3</xdr:col>
      <xdr:colOff>257175</xdr:colOff>
      <xdr:row>10</xdr:row>
      <xdr:rowOff>133350</xdr:rowOff>
    </xdr:to>
    <xdr:pic>
      <xdr:nvPicPr>
        <xdr:cNvPr id="57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166" t="-891" r="4037" b="906"/>
        <a:stretch>
          <a:fillRect/>
        </a:stretch>
      </xdr:blipFill>
      <xdr:spPr bwMode="auto">
        <a:xfrm>
          <a:off x="238125" y="962025"/>
          <a:ext cx="1485900" cy="981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133350</xdr:colOff>
      <xdr:row>10</xdr:row>
      <xdr:rowOff>190500</xdr:rowOff>
    </xdr:from>
    <xdr:to>
      <xdr:col>3</xdr:col>
      <xdr:colOff>142875</xdr:colOff>
      <xdr:row>15</xdr:row>
      <xdr:rowOff>123825</xdr:rowOff>
    </xdr:to>
    <xdr:pic>
      <xdr:nvPicPr>
        <xdr:cNvPr id="5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2000250"/>
          <a:ext cx="1476375" cy="933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219075</xdr:colOff>
      <xdr:row>15</xdr:row>
      <xdr:rowOff>114300</xdr:rowOff>
    </xdr:from>
    <xdr:to>
      <xdr:col>2</xdr:col>
      <xdr:colOff>571500</xdr:colOff>
      <xdr:row>19</xdr:row>
      <xdr:rowOff>171450</xdr:rowOff>
    </xdr:to>
    <xdr:pic>
      <xdr:nvPicPr>
        <xdr:cNvPr id="577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924175"/>
          <a:ext cx="1209675" cy="809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133350</xdr:colOff>
      <xdr:row>17</xdr:row>
      <xdr:rowOff>0</xdr:rowOff>
    </xdr:from>
    <xdr:to>
      <xdr:col>4</xdr:col>
      <xdr:colOff>133350</xdr:colOff>
      <xdr:row>18</xdr:row>
      <xdr:rowOff>152400</xdr:rowOff>
    </xdr:to>
    <xdr:sp macro="" textlink="">
      <xdr:nvSpPr>
        <xdr:cNvPr id="5779" name="Прямая соединительная линия 20"/>
        <xdr:cNvSpPr>
          <a:spLocks noChangeShapeType="1"/>
        </xdr:cNvSpPr>
      </xdr:nvSpPr>
      <xdr:spPr bwMode="auto">
        <a:xfrm flipH="1">
          <a:off x="2209800" y="3257550"/>
          <a:ext cx="0" cy="3048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</xdr:row>
      <xdr:rowOff>0</xdr:rowOff>
    </xdr:from>
    <xdr:to>
      <xdr:col>6</xdr:col>
      <xdr:colOff>190500</xdr:colOff>
      <xdr:row>19</xdr:row>
      <xdr:rowOff>0</xdr:rowOff>
    </xdr:to>
    <xdr:sp macro="" textlink="">
      <xdr:nvSpPr>
        <xdr:cNvPr id="5780" name="Прямая соединительная линия 22"/>
        <xdr:cNvSpPr>
          <a:spLocks noChangeShapeType="1"/>
        </xdr:cNvSpPr>
      </xdr:nvSpPr>
      <xdr:spPr bwMode="auto">
        <a:xfrm>
          <a:off x="2209800" y="3562350"/>
          <a:ext cx="1371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419100</xdr:colOff>
      <xdr:row>17</xdr:row>
      <xdr:rowOff>0</xdr:rowOff>
    </xdr:from>
    <xdr:to>
      <xdr:col>4</xdr:col>
      <xdr:colOff>419100</xdr:colOff>
      <xdr:row>17</xdr:row>
      <xdr:rowOff>152400</xdr:rowOff>
    </xdr:to>
    <xdr:sp macro="" textlink="">
      <xdr:nvSpPr>
        <xdr:cNvPr id="5781" name="Прямая соединительная линия 24"/>
        <xdr:cNvSpPr>
          <a:spLocks noChangeShapeType="1"/>
        </xdr:cNvSpPr>
      </xdr:nvSpPr>
      <xdr:spPr bwMode="auto">
        <a:xfrm flipH="1">
          <a:off x="2495550" y="3257550"/>
          <a:ext cx="0" cy="152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18</xdr:row>
      <xdr:rowOff>19050</xdr:rowOff>
    </xdr:from>
    <xdr:to>
      <xdr:col>6</xdr:col>
      <xdr:colOff>238125</xdr:colOff>
      <xdr:row>18</xdr:row>
      <xdr:rowOff>19050</xdr:rowOff>
    </xdr:to>
    <xdr:sp macro="" textlink="">
      <xdr:nvSpPr>
        <xdr:cNvPr id="5782" name="Прямая соединительная линия 26"/>
        <xdr:cNvSpPr>
          <a:spLocks noChangeShapeType="1"/>
        </xdr:cNvSpPr>
      </xdr:nvSpPr>
      <xdr:spPr bwMode="auto">
        <a:xfrm>
          <a:off x="2505075" y="3429000"/>
          <a:ext cx="11239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</xdr:row>
      <xdr:rowOff>0</xdr:rowOff>
    </xdr:from>
    <xdr:to>
      <xdr:col>6</xdr:col>
      <xdr:colOff>190500</xdr:colOff>
      <xdr:row>19</xdr:row>
      <xdr:rowOff>1588</xdr:rowOff>
    </xdr:to>
    <xdr:cxnSp macro="">
      <xdr:nvCxnSpPr>
        <xdr:cNvPr id="10" name="Прямая соединительная линия 9"/>
        <xdr:cNvCxnSpPr/>
      </xdr:nvCxnSpPr>
      <xdr:spPr>
        <a:xfrm>
          <a:off x="2209800" y="3181350"/>
          <a:ext cx="13716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16</xdr:row>
      <xdr:rowOff>133350</xdr:rowOff>
    </xdr:from>
    <xdr:to>
      <xdr:col>5</xdr:col>
      <xdr:colOff>561975</xdr:colOff>
      <xdr:row>16</xdr:row>
      <xdr:rowOff>133350</xdr:rowOff>
    </xdr:to>
    <xdr:sp macro="" textlink="">
      <xdr:nvSpPr>
        <xdr:cNvPr id="5784" name="Прямая соединительная линия 26"/>
        <xdr:cNvSpPr>
          <a:spLocks noChangeShapeType="1"/>
        </xdr:cNvSpPr>
      </xdr:nvSpPr>
      <xdr:spPr bwMode="auto">
        <a:xfrm>
          <a:off x="2724150" y="3143250"/>
          <a:ext cx="609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88900</xdr:colOff>
      <xdr:row>1</xdr:row>
      <xdr:rowOff>28575</xdr:rowOff>
    </xdr:from>
    <xdr:to>
      <xdr:col>3</xdr:col>
      <xdr:colOff>139700</xdr:colOff>
      <xdr:row>5</xdr:row>
      <xdr:rowOff>85725</xdr:rowOff>
    </xdr:to>
    <xdr:pic>
      <xdr:nvPicPr>
        <xdr:cNvPr id="5785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336550" y="22860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7</xdr:row>
      <xdr:rowOff>76200</xdr:rowOff>
    </xdr:from>
    <xdr:to>
      <xdr:col>2</xdr:col>
      <xdr:colOff>523875</xdr:colOff>
      <xdr:row>17</xdr:row>
      <xdr:rowOff>66675</xdr:rowOff>
    </xdr:to>
    <xdr:pic>
      <xdr:nvPicPr>
        <xdr:cNvPr id="6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559" t="4976" r="21782" b="6789"/>
        <a:stretch>
          <a:fillRect/>
        </a:stretch>
      </xdr:blipFill>
      <xdr:spPr bwMode="auto">
        <a:xfrm>
          <a:off x="447675" y="1314450"/>
          <a:ext cx="1000125" cy="1676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200025</xdr:colOff>
      <xdr:row>18</xdr:row>
      <xdr:rowOff>0</xdr:rowOff>
    </xdr:from>
    <xdr:to>
      <xdr:col>5</xdr:col>
      <xdr:colOff>247650</xdr:colOff>
      <xdr:row>18</xdr:row>
      <xdr:rowOff>142875</xdr:rowOff>
    </xdr:to>
    <xdr:sp macro="" textlink="">
      <xdr:nvSpPr>
        <xdr:cNvPr id="6481" name="Прямая соединительная линия 18"/>
        <xdr:cNvSpPr>
          <a:spLocks noChangeShapeType="1"/>
        </xdr:cNvSpPr>
      </xdr:nvSpPr>
      <xdr:spPr bwMode="auto">
        <a:xfrm>
          <a:off x="2752725" y="3086100"/>
          <a:ext cx="47625" cy="142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17</xdr:row>
      <xdr:rowOff>85725</xdr:rowOff>
    </xdr:from>
    <xdr:to>
      <xdr:col>5</xdr:col>
      <xdr:colOff>723900</xdr:colOff>
      <xdr:row>17</xdr:row>
      <xdr:rowOff>85725</xdr:rowOff>
    </xdr:to>
    <xdr:sp macro="" textlink="">
      <xdr:nvSpPr>
        <xdr:cNvPr id="6482" name="Прямая соединительная линия 22"/>
        <xdr:cNvSpPr>
          <a:spLocks noChangeShapeType="1"/>
        </xdr:cNvSpPr>
      </xdr:nvSpPr>
      <xdr:spPr bwMode="auto">
        <a:xfrm flipV="1">
          <a:off x="2905125" y="3009900"/>
          <a:ext cx="3714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18</xdr:row>
      <xdr:rowOff>152400</xdr:rowOff>
    </xdr:from>
    <xdr:to>
      <xdr:col>5</xdr:col>
      <xdr:colOff>590550</xdr:colOff>
      <xdr:row>18</xdr:row>
      <xdr:rowOff>152400</xdr:rowOff>
    </xdr:to>
    <xdr:sp macro="" textlink="">
      <xdr:nvSpPr>
        <xdr:cNvPr id="6483" name="Прямая соединительная линия 22"/>
        <xdr:cNvSpPr>
          <a:spLocks noChangeShapeType="1"/>
        </xdr:cNvSpPr>
      </xdr:nvSpPr>
      <xdr:spPr bwMode="auto">
        <a:xfrm flipV="1">
          <a:off x="2809875" y="3238500"/>
          <a:ext cx="333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3175</xdr:colOff>
      <xdr:row>1</xdr:row>
      <xdr:rowOff>66675</xdr:rowOff>
    </xdr:from>
    <xdr:to>
      <xdr:col>3</xdr:col>
      <xdr:colOff>53975</xdr:colOff>
      <xdr:row>5</xdr:row>
      <xdr:rowOff>114300</xdr:rowOff>
    </xdr:to>
    <xdr:pic>
      <xdr:nvPicPr>
        <xdr:cNvPr id="648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17500" y="266700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4</xdr:col>
      <xdr:colOff>19050</xdr:colOff>
      <xdr:row>13</xdr:row>
      <xdr:rowOff>114300</xdr:rowOff>
    </xdr:to>
    <xdr:pic>
      <xdr:nvPicPr>
        <xdr:cNvPr id="78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243" r="6064"/>
        <a:stretch>
          <a:fillRect/>
        </a:stretch>
      </xdr:blipFill>
      <xdr:spPr bwMode="auto">
        <a:xfrm>
          <a:off x="342900" y="1685925"/>
          <a:ext cx="1533525" cy="904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495300</xdr:colOff>
      <xdr:row>9</xdr:row>
      <xdr:rowOff>76200</xdr:rowOff>
    </xdr:from>
    <xdr:to>
      <xdr:col>8</xdr:col>
      <xdr:colOff>542925</xdr:colOff>
      <xdr:row>14</xdr:row>
      <xdr:rowOff>114300</xdr:rowOff>
    </xdr:to>
    <xdr:pic>
      <xdr:nvPicPr>
        <xdr:cNvPr id="78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184" t="2493" r="5318"/>
        <a:stretch>
          <a:fillRect/>
        </a:stretch>
      </xdr:blipFill>
      <xdr:spPr bwMode="auto">
        <a:xfrm>
          <a:off x="3048000" y="1704975"/>
          <a:ext cx="1581150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219075</xdr:rowOff>
    </xdr:from>
    <xdr:to>
      <xdr:col>4</xdr:col>
      <xdr:colOff>523875</xdr:colOff>
      <xdr:row>35</xdr:row>
      <xdr:rowOff>28575</xdr:rowOff>
    </xdr:to>
    <xdr:pic>
      <xdr:nvPicPr>
        <xdr:cNvPr id="784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391275"/>
          <a:ext cx="2381250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276225</xdr:colOff>
      <xdr:row>14</xdr:row>
      <xdr:rowOff>152400</xdr:rowOff>
    </xdr:from>
    <xdr:to>
      <xdr:col>2</xdr:col>
      <xdr:colOff>276225</xdr:colOff>
      <xdr:row>15</xdr:row>
      <xdr:rowOff>161925</xdr:rowOff>
    </xdr:to>
    <xdr:cxnSp macro="">
      <xdr:nvCxnSpPr>
        <xdr:cNvPr id="7842" name="Прямая со стрелкой 22"/>
        <xdr:cNvCxnSpPr>
          <a:cxnSpLocks noChangeShapeType="1"/>
        </xdr:cNvCxnSpPr>
      </xdr:nvCxnSpPr>
      <xdr:spPr bwMode="auto">
        <a:xfrm flipV="1">
          <a:off x="1200150" y="2819400"/>
          <a:ext cx="0" cy="20002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</xdr:col>
      <xdr:colOff>285750</xdr:colOff>
      <xdr:row>15</xdr:row>
      <xdr:rowOff>171450</xdr:rowOff>
    </xdr:from>
    <xdr:to>
      <xdr:col>5</xdr:col>
      <xdr:colOff>28575</xdr:colOff>
      <xdr:row>15</xdr:row>
      <xdr:rowOff>171450</xdr:rowOff>
    </xdr:to>
    <xdr:sp macro="" textlink="">
      <xdr:nvSpPr>
        <xdr:cNvPr id="7843" name="Прямая соединительная линия 24"/>
        <xdr:cNvSpPr>
          <a:spLocks noChangeShapeType="1"/>
        </xdr:cNvSpPr>
      </xdr:nvSpPr>
      <xdr:spPr bwMode="auto">
        <a:xfrm>
          <a:off x="1209675" y="3028950"/>
          <a:ext cx="1371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14</xdr:row>
      <xdr:rowOff>104775</xdr:rowOff>
    </xdr:from>
    <xdr:to>
      <xdr:col>3</xdr:col>
      <xdr:colOff>314325</xdr:colOff>
      <xdr:row>14</xdr:row>
      <xdr:rowOff>104775</xdr:rowOff>
    </xdr:to>
    <xdr:cxnSp macro="">
      <xdr:nvCxnSpPr>
        <xdr:cNvPr id="7844" name="Прямая со стрелкой 26"/>
        <xdr:cNvCxnSpPr>
          <a:cxnSpLocks noChangeShapeType="1"/>
        </xdr:cNvCxnSpPr>
      </xdr:nvCxnSpPr>
      <xdr:spPr bwMode="auto">
        <a:xfrm flipH="1">
          <a:off x="1400175" y="2771775"/>
          <a:ext cx="447675" cy="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5</xdr:col>
      <xdr:colOff>533400</xdr:colOff>
      <xdr:row>34</xdr:row>
      <xdr:rowOff>190500</xdr:rowOff>
    </xdr:from>
    <xdr:to>
      <xdr:col>5</xdr:col>
      <xdr:colOff>533400</xdr:colOff>
      <xdr:row>35</xdr:row>
      <xdr:rowOff>228600</xdr:rowOff>
    </xdr:to>
    <xdr:cxnSp macro="">
      <xdr:nvCxnSpPr>
        <xdr:cNvPr id="7845" name="Прямая со стрелкой 28"/>
        <xdr:cNvCxnSpPr>
          <a:cxnSpLocks noChangeShapeType="1"/>
        </xdr:cNvCxnSpPr>
      </xdr:nvCxnSpPr>
      <xdr:spPr bwMode="auto">
        <a:xfrm flipV="1">
          <a:off x="3086100" y="6838950"/>
          <a:ext cx="0" cy="27622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5</xdr:col>
      <xdr:colOff>533400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7846" name="Прямая соединительная линия 30"/>
        <xdr:cNvSpPr>
          <a:spLocks noChangeShapeType="1"/>
        </xdr:cNvSpPr>
      </xdr:nvSpPr>
      <xdr:spPr bwMode="auto">
        <a:xfrm>
          <a:off x="3086100" y="7124700"/>
          <a:ext cx="10001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34</xdr:row>
      <xdr:rowOff>28575</xdr:rowOff>
    </xdr:from>
    <xdr:to>
      <xdr:col>8</xdr:col>
      <xdr:colOff>923925</xdr:colOff>
      <xdr:row>34</xdr:row>
      <xdr:rowOff>28575</xdr:rowOff>
    </xdr:to>
    <xdr:cxnSp macro="">
      <xdr:nvCxnSpPr>
        <xdr:cNvPr id="7847" name="Прямая со стрелкой 32"/>
        <xdr:cNvCxnSpPr>
          <a:cxnSpLocks noChangeShapeType="1"/>
        </xdr:cNvCxnSpPr>
      </xdr:nvCxnSpPr>
      <xdr:spPr bwMode="auto">
        <a:xfrm flipH="1">
          <a:off x="3400425" y="6677025"/>
          <a:ext cx="1609725" cy="0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</xdr:col>
      <xdr:colOff>117475</xdr:colOff>
      <xdr:row>1</xdr:row>
      <xdr:rowOff>190500</xdr:rowOff>
    </xdr:from>
    <xdr:to>
      <xdr:col>3</xdr:col>
      <xdr:colOff>168275</xdr:colOff>
      <xdr:row>6</xdr:row>
      <xdr:rowOff>76200</xdr:rowOff>
    </xdr:to>
    <xdr:pic>
      <xdr:nvPicPr>
        <xdr:cNvPr id="7848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431800" y="390525"/>
          <a:ext cx="12700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85725</xdr:rowOff>
    </xdr:from>
    <xdr:to>
      <xdr:col>3</xdr:col>
      <xdr:colOff>228600</xdr:colOff>
      <xdr:row>13</xdr:row>
      <xdr:rowOff>57150</xdr:rowOff>
    </xdr:to>
    <xdr:pic>
      <xdr:nvPicPr>
        <xdr:cNvPr id="1022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457325"/>
          <a:ext cx="1485900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285750</xdr:colOff>
      <xdr:row>25</xdr:row>
      <xdr:rowOff>28575</xdr:rowOff>
    </xdr:from>
    <xdr:to>
      <xdr:col>3</xdr:col>
      <xdr:colOff>38100</xdr:colOff>
      <xdr:row>30</xdr:row>
      <xdr:rowOff>76200</xdr:rowOff>
    </xdr:to>
    <xdr:pic>
      <xdr:nvPicPr>
        <xdr:cNvPr id="1022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4429125"/>
          <a:ext cx="1285875" cy="857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361950</xdr:colOff>
      <xdr:row>14</xdr:row>
      <xdr:rowOff>142875</xdr:rowOff>
    </xdr:from>
    <xdr:to>
      <xdr:col>1</xdr:col>
      <xdr:colOff>361950</xdr:colOff>
      <xdr:row>15</xdr:row>
      <xdr:rowOff>152400</xdr:rowOff>
    </xdr:to>
    <xdr:sp macro="" textlink="">
      <xdr:nvSpPr>
        <xdr:cNvPr id="10224" name="Прямая соединительная линия 19"/>
        <xdr:cNvSpPr>
          <a:spLocks noChangeShapeType="1"/>
        </xdr:cNvSpPr>
      </xdr:nvSpPr>
      <xdr:spPr bwMode="auto">
        <a:xfrm flipH="1">
          <a:off x="676275" y="2486025"/>
          <a:ext cx="0" cy="1714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352425</xdr:colOff>
      <xdr:row>16</xdr:row>
      <xdr:rowOff>0</xdr:rowOff>
    </xdr:to>
    <xdr:sp macro="" textlink="">
      <xdr:nvSpPr>
        <xdr:cNvPr id="10225" name="Прямая соединительная линия 21"/>
        <xdr:cNvSpPr>
          <a:spLocks noChangeShapeType="1"/>
        </xdr:cNvSpPr>
      </xdr:nvSpPr>
      <xdr:spPr bwMode="auto">
        <a:xfrm flipH="1">
          <a:off x="0" y="2667000"/>
          <a:ext cx="666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571500</xdr:colOff>
      <xdr:row>15</xdr:row>
      <xdr:rowOff>28575</xdr:rowOff>
    </xdr:from>
    <xdr:to>
      <xdr:col>1</xdr:col>
      <xdr:colOff>571500</xdr:colOff>
      <xdr:row>16</xdr:row>
      <xdr:rowOff>142875</xdr:rowOff>
    </xdr:to>
    <xdr:sp macro="" textlink="">
      <xdr:nvSpPr>
        <xdr:cNvPr id="10226" name="Прямая соединительная линия 23"/>
        <xdr:cNvSpPr>
          <a:spLocks noChangeShapeType="1"/>
        </xdr:cNvSpPr>
      </xdr:nvSpPr>
      <xdr:spPr bwMode="auto">
        <a:xfrm>
          <a:off x="885825" y="2533650"/>
          <a:ext cx="0" cy="2762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571500</xdr:colOff>
      <xdr:row>16</xdr:row>
      <xdr:rowOff>152400</xdr:rowOff>
    </xdr:from>
    <xdr:to>
      <xdr:col>3</xdr:col>
      <xdr:colOff>209550</xdr:colOff>
      <xdr:row>16</xdr:row>
      <xdr:rowOff>152400</xdr:rowOff>
    </xdr:to>
    <xdr:sp macro="" textlink="">
      <xdr:nvSpPr>
        <xdr:cNvPr id="10227" name="Прямая соединительная линия 25"/>
        <xdr:cNvSpPr>
          <a:spLocks noChangeShapeType="1"/>
        </xdr:cNvSpPr>
      </xdr:nvSpPr>
      <xdr:spPr bwMode="auto">
        <a:xfrm>
          <a:off x="885825" y="2819400"/>
          <a:ext cx="857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14</xdr:row>
      <xdr:rowOff>142875</xdr:rowOff>
    </xdr:from>
    <xdr:to>
      <xdr:col>2</xdr:col>
      <xdr:colOff>133350</xdr:colOff>
      <xdr:row>16</xdr:row>
      <xdr:rowOff>0</xdr:rowOff>
    </xdr:to>
    <xdr:sp macro="" textlink="">
      <xdr:nvSpPr>
        <xdr:cNvPr id="10228" name="Прямая соединительная линия 27"/>
        <xdr:cNvSpPr>
          <a:spLocks noChangeShapeType="1"/>
        </xdr:cNvSpPr>
      </xdr:nvSpPr>
      <xdr:spPr bwMode="auto">
        <a:xfrm flipH="1">
          <a:off x="1057275" y="2486025"/>
          <a:ext cx="0" cy="1809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9525</xdr:rowOff>
    </xdr:from>
    <xdr:to>
      <xdr:col>3</xdr:col>
      <xdr:colOff>247650</xdr:colOff>
      <xdr:row>16</xdr:row>
      <xdr:rowOff>9525</xdr:rowOff>
    </xdr:to>
    <xdr:sp macro="" textlink="">
      <xdr:nvSpPr>
        <xdr:cNvPr id="10229" name="Прямая соединительная линия 29"/>
        <xdr:cNvSpPr>
          <a:spLocks noChangeShapeType="1"/>
        </xdr:cNvSpPr>
      </xdr:nvSpPr>
      <xdr:spPr bwMode="auto">
        <a:xfrm>
          <a:off x="1066800" y="2676525"/>
          <a:ext cx="7143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</xdr:row>
      <xdr:rowOff>38100</xdr:rowOff>
    </xdr:from>
    <xdr:to>
      <xdr:col>1</xdr:col>
      <xdr:colOff>561975</xdr:colOff>
      <xdr:row>33</xdr:row>
      <xdr:rowOff>47625</xdr:rowOff>
    </xdr:to>
    <xdr:sp macro="" textlink="">
      <xdr:nvSpPr>
        <xdr:cNvPr id="10230" name="Прямая соединительная линия 31"/>
        <xdr:cNvSpPr>
          <a:spLocks noChangeShapeType="1"/>
        </xdr:cNvSpPr>
      </xdr:nvSpPr>
      <xdr:spPr bwMode="auto">
        <a:xfrm flipH="1">
          <a:off x="876300" y="5572125"/>
          <a:ext cx="0" cy="1714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33</xdr:row>
      <xdr:rowOff>57150</xdr:rowOff>
    </xdr:from>
    <xdr:to>
      <xdr:col>1</xdr:col>
      <xdr:colOff>552450</xdr:colOff>
      <xdr:row>33</xdr:row>
      <xdr:rowOff>57150</xdr:rowOff>
    </xdr:to>
    <xdr:sp macro="" textlink="">
      <xdr:nvSpPr>
        <xdr:cNvPr id="10231" name="Прямая соединительная линия 33"/>
        <xdr:cNvSpPr>
          <a:spLocks noChangeShapeType="1"/>
        </xdr:cNvSpPr>
      </xdr:nvSpPr>
      <xdr:spPr bwMode="auto">
        <a:xfrm flipH="1">
          <a:off x="76200" y="5753100"/>
          <a:ext cx="790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32</xdr:row>
      <xdr:rowOff>38100</xdr:rowOff>
    </xdr:from>
    <xdr:to>
      <xdr:col>2</xdr:col>
      <xdr:colOff>238125</xdr:colOff>
      <xdr:row>33</xdr:row>
      <xdr:rowOff>47625</xdr:rowOff>
    </xdr:to>
    <xdr:sp macro="" textlink="">
      <xdr:nvSpPr>
        <xdr:cNvPr id="10232" name="Прямая соединительная линия 35"/>
        <xdr:cNvSpPr>
          <a:spLocks noChangeShapeType="1"/>
        </xdr:cNvSpPr>
      </xdr:nvSpPr>
      <xdr:spPr bwMode="auto">
        <a:xfrm flipH="1">
          <a:off x="1162050" y="5572125"/>
          <a:ext cx="0" cy="1714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33</xdr:row>
      <xdr:rowOff>47625</xdr:rowOff>
    </xdr:from>
    <xdr:to>
      <xdr:col>4</xdr:col>
      <xdr:colOff>381000</xdr:colOff>
      <xdr:row>33</xdr:row>
      <xdr:rowOff>47625</xdr:rowOff>
    </xdr:to>
    <xdr:sp macro="" textlink="">
      <xdr:nvSpPr>
        <xdr:cNvPr id="10233" name="Прямая соединительная линия 37"/>
        <xdr:cNvSpPr>
          <a:spLocks noChangeShapeType="1"/>
        </xdr:cNvSpPr>
      </xdr:nvSpPr>
      <xdr:spPr bwMode="auto">
        <a:xfrm>
          <a:off x="1181100" y="5743575"/>
          <a:ext cx="10572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32</xdr:row>
      <xdr:rowOff>38100</xdr:rowOff>
    </xdr:from>
    <xdr:to>
      <xdr:col>2</xdr:col>
      <xdr:colOff>371475</xdr:colOff>
      <xdr:row>34</xdr:row>
      <xdr:rowOff>38100</xdr:rowOff>
    </xdr:to>
    <xdr:sp macro="" textlink="">
      <xdr:nvSpPr>
        <xdr:cNvPr id="10234" name="Прямая соединительная линия 39"/>
        <xdr:cNvSpPr>
          <a:spLocks noChangeShapeType="1"/>
        </xdr:cNvSpPr>
      </xdr:nvSpPr>
      <xdr:spPr bwMode="auto">
        <a:xfrm flipH="1">
          <a:off x="1295400" y="5572125"/>
          <a:ext cx="0" cy="3238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361950</xdr:colOff>
      <xdr:row>34</xdr:row>
      <xdr:rowOff>47625</xdr:rowOff>
    </xdr:from>
    <xdr:to>
      <xdr:col>4</xdr:col>
      <xdr:colOff>581025</xdr:colOff>
      <xdr:row>34</xdr:row>
      <xdr:rowOff>47625</xdr:rowOff>
    </xdr:to>
    <xdr:sp macro="" textlink="">
      <xdr:nvSpPr>
        <xdr:cNvPr id="10235" name="Прямая соединительная линия 41"/>
        <xdr:cNvSpPr>
          <a:spLocks noChangeShapeType="1"/>
        </xdr:cNvSpPr>
      </xdr:nvSpPr>
      <xdr:spPr bwMode="auto">
        <a:xfrm>
          <a:off x="1285875" y="5905500"/>
          <a:ext cx="1152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115887</xdr:colOff>
      <xdr:row>1</xdr:row>
      <xdr:rowOff>28575</xdr:rowOff>
    </xdr:from>
    <xdr:to>
      <xdr:col>3</xdr:col>
      <xdr:colOff>150812</xdr:colOff>
      <xdr:row>5</xdr:row>
      <xdr:rowOff>95250</xdr:rowOff>
    </xdr:to>
    <xdr:pic>
      <xdr:nvPicPr>
        <xdr:cNvPr id="10236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30212" y="228600"/>
          <a:ext cx="1254125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bik2013@mail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sbik2013@mail.r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bik2013@mail.r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sbik2013@mail.ru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bik2013@mail.ru" TargetMode="External"/><Relationship Id="rId1" Type="http://schemas.openxmlformats.org/officeDocument/2006/relationships/hyperlink" Target="http://www.gosthelp.ru/text/GOST981885Marshiiploshhad.html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normativa.ru/content/view/215/203/" TargetMode="External"/><Relationship Id="rId1" Type="http://schemas.openxmlformats.org/officeDocument/2006/relationships/hyperlink" Target="mailto:sbik2013@mail.ru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bik2013@mail.ru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bik2013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bik2013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bik2013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bik2013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sbik2013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bik2013@mail.ru" TargetMode="External"/><Relationship Id="rId1" Type="http://schemas.openxmlformats.org/officeDocument/2006/relationships/hyperlink" Target="http://www.remstroybaza.ru/-948-84-1991-eremichki-jelezobetonnie-jelezobetonnie-dlya-zdanii-s-kirpichnimi-stenami-ehnicheskie-usloviya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sbik2013@mail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sbik2013@mail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bik201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6"/>
  <sheetViews>
    <sheetView workbookViewId="0">
      <selection activeCell="B14" sqref="B14"/>
    </sheetView>
  </sheetViews>
  <sheetFormatPr defaultRowHeight="12.75"/>
  <cols>
    <col min="1" max="1" width="6.140625" style="113" customWidth="1"/>
    <col min="2" max="2" width="34.5703125" style="113" bestFit="1" customWidth="1"/>
    <col min="3" max="16384" width="9.140625" style="113"/>
  </cols>
  <sheetData>
    <row r="1" spans="2:2">
      <c r="B1" s="207" t="s">
        <v>506</v>
      </c>
    </row>
    <row r="2" spans="2:2">
      <c r="B2" s="206" t="s">
        <v>507</v>
      </c>
    </row>
    <row r="3" spans="2:2">
      <c r="B3" s="206"/>
    </row>
    <row r="9" spans="2:2" ht="15">
      <c r="B9" s="208" t="s">
        <v>462</v>
      </c>
    </row>
    <row r="10" spans="2:2">
      <c r="B10" s="19"/>
    </row>
    <row r="11" spans="2:2">
      <c r="B11" s="209" t="s">
        <v>0</v>
      </c>
    </row>
    <row r="12" spans="2:2">
      <c r="B12" s="19" t="s">
        <v>463</v>
      </c>
    </row>
    <row r="13" spans="2:2">
      <c r="B13" s="19" t="s">
        <v>464</v>
      </c>
    </row>
    <row r="14" spans="2:2">
      <c r="B14" s="19" t="s">
        <v>465</v>
      </c>
    </row>
    <row r="15" spans="2:2">
      <c r="B15" s="19" t="s">
        <v>466</v>
      </c>
    </row>
    <row r="16" spans="2:2">
      <c r="B16" s="19" t="s">
        <v>99</v>
      </c>
    </row>
    <row r="17" spans="2:2">
      <c r="B17" s="209" t="s">
        <v>467</v>
      </c>
    </row>
    <row r="18" spans="2:2">
      <c r="B18" s="19" t="s">
        <v>468</v>
      </c>
    </row>
    <row r="19" spans="2:2">
      <c r="B19" s="19" t="s">
        <v>469</v>
      </c>
    </row>
    <row r="20" spans="2:2">
      <c r="B20" s="19" t="s">
        <v>496</v>
      </c>
    </row>
    <row r="21" spans="2:2">
      <c r="B21" s="19" t="s">
        <v>470</v>
      </c>
    </row>
    <row r="22" spans="2:2">
      <c r="B22" s="19" t="s">
        <v>471</v>
      </c>
    </row>
    <row r="23" spans="2:2">
      <c r="B23" s="19" t="s">
        <v>472</v>
      </c>
    </row>
    <row r="24" spans="2:2">
      <c r="B24" s="209" t="s">
        <v>473</v>
      </c>
    </row>
    <row r="25" spans="2:2">
      <c r="B25" s="19" t="s">
        <v>474</v>
      </c>
    </row>
    <row r="26" spans="2:2">
      <c r="B26" s="19" t="s">
        <v>475</v>
      </c>
    </row>
  </sheetData>
  <hyperlinks>
    <hyperlink ref="B11" location="'ЭЛЕМЕНТЫ БЛАГОУСТРОЙСТВА'!A1" display="'ЭЛЕМЕНТЫ БЛАГОУСТРОЙСТВА'!A1"/>
    <hyperlink ref="B12" location="'КАМЕНЬ БОРТОВОЙ'!A1" display="'КАМЕНЬ БОРТОВОЙ'!A1"/>
    <hyperlink ref="B13" location="ЗАБОР!A1" display="ЗАБОР!A1"/>
    <hyperlink ref="B14" location="'ПЛИТЫ ДОРОЖНЫЕ'!A1" display="'ПЛИТЫ ДОРОЖНЫЕ'!A1"/>
    <hyperlink ref="B15" location="ПЕРЕМЫЧКИ!A1" display="ПЕРЕМЫЧКИ!A1"/>
    <hyperlink ref="B16" location="СВАИ!A1" display="СВАИ!A1"/>
    <hyperlink ref="B17" location="'ФУНДАМЕНТНЫЕ БАЛКИ, ПЛИТЫ ПТ'!A1" display="'ФУНДАМЕНТНЫЕ БАЛКИ, ПЛИТЫ ПТ'!A1"/>
    <hyperlink ref="B19" location="ЛОТКИ!A1" display="ЛОТКИ!A1"/>
    <hyperlink ref="B20" location="'ПЛИТЫ ПУСТОТНОГО НАСТИЛА'!A1" display="'ПЛИТЫ ПУСТОТНОГО НАСТИЛА'!A1"/>
    <hyperlink ref="B21" location="'КОНСТРУКЦИИ ДЛЯ КОЛОДЦЕВ'!A1" display="'КОНСТРУКЦИИ ДЛЯ КОЛОДЦЕВ'!A1"/>
    <hyperlink ref="B22" location="'ФУНДАМЕНТЫ ЛЕНТОЧНЫЕ'!A1" display="'ФУНДАМЕНТЫ ЛЕНТОЧНЫЕ'!A1"/>
    <hyperlink ref="B23" location="'СТОЛБЫ, СТУПЕНИ, МАРШИ'!A1" display="'СТОЛБЫ, СТУПЕНИ, МАРШИ'!A1"/>
    <hyperlink ref="B24" location="'БЛОКИ СТЕН ПОДВАЛОВ'!A1" display="'БЛОКИ СТЕН ПОДВАЛОВ'!A1"/>
    <hyperlink ref="B25" location="'ВЕНТИЛЯЦИОННЫЕ БЛОКИ'!A1" display="'ВЕНТИЛЯЦИОННЫЕ БЛОКИ'!A1"/>
    <hyperlink ref="B26" location="'ОПОРЫ ЛЭП, ПА, Ф'!A1" display="'ОПОРЫ ЛЭП, ПА, Ф'!A1"/>
    <hyperlink ref="B18" location="'ПРОГОН, ПЕРЕМЫЧКИ ПЛИТНЫЕ'!A1" display="ПРОГОН, ПЕРЕМЫЧКИ ПЛИТНЫЕ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topLeftCell="A34" zoomScale="142" zoomScaleNormal="142" workbookViewId="0">
      <selection activeCell="I104" sqref="I104"/>
    </sheetView>
  </sheetViews>
  <sheetFormatPr defaultRowHeight="14.25"/>
  <cols>
    <col min="1" max="1" width="5.7109375" style="50" customWidth="1"/>
    <col min="2" max="2" width="0.140625" style="146" customWidth="1"/>
    <col min="3" max="3" width="31.42578125" style="148" customWidth="1"/>
    <col min="4" max="4" width="10" style="147" customWidth="1"/>
    <col min="5" max="5" width="8" style="147" customWidth="1"/>
    <col min="6" max="6" width="5" style="147" hidden="1" customWidth="1"/>
    <col min="7" max="7" width="19.5703125" style="147" customWidth="1"/>
    <col min="8" max="16384" width="9.140625" style="50"/>
  </cols>
  <sheetData>
    <row r="1" spans="2:7" ht="15.75">
      <c r="C1" s="19" t="s">
        <v>476</v>
      </c>
      <c r="D1" s="16" t="s">
        <v>500</v>
      </c>
      <c r="E1" s="51"/>
      <c r="F1" s="51"/>
    </row>
    <row r="2" spans="2:7" ht="15.75">
      <c r="D2" s="16"/>
      <c r="E2" s="51"/>
      <c r="F2" s="51"/>
    </row>
    <row r="3" spans="2:7" ht="12.75">
      <c r="D3" s="17" t="s">
        <v>501</v>
      </c>
      <c r="E3" s="25"/>
      <c r="F3" s="25"/>
      <c r="G3" s="25"/>
    </row>
    <row r="4" spans="2:7">
      <c r="D4" s="18" t="s">
        <v>502</v>
      </c>
      <c r="E4" s="94"/>
      <c r="F4" s="94"/>
    </row>
    <row r="5" spans="2:7">
      <c r="D5" s="18"/>
      <c r="E5" s="94"/>
      <c r="F5" s="50"/>
    </row>
    <row r="6" spans="2:7" s="94" customFormat="1" ht="12.75">
      <c r="B6" s="149"/>
      <c r="C6" s="150"/>
      <c r="D6" s="19" t="s">
        <v>503</v>
      </c>
      <c r="E6" s="102"/>
      <c r="F6" s="151"/>
    </row>
    <row r="7" spans="2:7" s="94" customFormat="1" ht="12.75">
      <c r="B7" s="149"/>
      <c r="C7" s="150"/>
      <c r="D7" s="20"/>
    </row>
    <row r="8" spans="2:7">
      <c r="D8" s="20"/>
    </row>
    <row r="9" spans="2:7" ht="18">
      <c r="D9" s="97" t="s">
        <v>213</v>
      </c>
    </row>
    <row r="10" spans="2:7" ht="15.75">
      <c r="D10" s="153" t="s">
        <v>214</v>
      </c>
    </row>
    <row r="11" spans="2:7">
      <c r="D11" s="154" t="s">
        <v>215</v>
      </c>
    </row>
    <row r="12" spans="2:7">
      <c r="D12" s="154" t="s">
        <v>216</v>
      </c>
    </row>
    <row r="13" spans="2:7">
      <c r="D13" s="154" t="s">
        <v>217</v>
      </c>
    </row>
    <row r="14" spans="2:7">
      <c r="D14" s="154" t="s">
        <v>218</v>
      </c>
    </row>
    <row r="15" spans="2:7">
      <c r="D15" s="150" t="s">
        <v>219</v>
      </c>
    </row>
    <row r="16" spans="2:7">
      <c r="D16" s="154" t="s">
        <v>220</v>
      </c>
    </row>
    <row r="17" spans="1:7">
      <c r="D17" s="154" t="s">
        <v>221</v>
      </c>
    </row>
    <row r="18" spans="1:7">
      <c r="D18" s="150" t="s">
        <v>222</v>
      </c>
    </row>
    <row r="19" spans="1:7">
      <c r="D19" s="50"/>
    </row>
    <row r="20" spans="1:7">
      <c r="C20" s="216" t="s">
        <v>223</v>
      </c>
      <c r="D20" s="50"/>
      <c r="E20" s="50" t="s">
        <v>224</v>
      </c>
    </row>
    <row r="21" spans="1:7">
      <c r="E21" s="141" t="s">
        <v>143</v>
      </c>
    </row>
    <row r="22" spans="1:7" ht="15">
      <c r="E22" s="141" t="s">
        <v>128</v>
      </c>
      <c r="G22" s="208" t="s">
        <v>505</v>
      </c>
    </row>
    <row r="23" spans="1:7">
      <c r="C23" s="21" t="s">
        <v>225</v>
      </c>
      <c r="E23" s="50" t="s">
        <v>226</v>
      </c>
    </row>
    <row r="24" spans="1:7">
      <c r="C24" s="21"/>
      <c r="D24" s="50"/>
    </row>
    <row r="25" spans="1:7">
      <c r="A25" s="50" t="s">
        <v>227</v>
      </c>
    </row>
    <row r="26" spans="1:7">
      <c r="A26" s="50" t="s">
        <v>228</v>
      </c>
      <c r="C26" s="50"/>
    </row>
    <row r="27" spans="1:7">
      <c r="A27" s="21" t="s">
        <v>229</v>
      </c>
      <c r="C27" s="50"/>
    </row>
    <row r="29" spans="1:7" ht="45.75" customHeight="1">
      <c r="A29" s="332" t="s">
        <v>37</v>
      </c>
      <c r="B29" s="345" t="s">
        <v>230</v>
      </c>
      <c r="C29" s="346" t="s">
        <v>59</v>
      </c>
      <c r="D29" s="332" t="s">
        <v>231</v>
      </c>
      <c r="E29" s="332" t="s">
        <v>60</v>
      </c>
      <c r="F29" s="344" t="s">
        <v>232</v>
      </c>
      <c r="G29" s="293" t="s">
        <v>512</v>
      </c>
    </row>
    <row r="30" spans="1:7" ht="12.75">
      <c r="A30" s="332"/>
      <c r="B30" s="345"/>
      <c r="C30" s="346"/>
      <c r="D30" s="332"/>
      <c r="E30" s="332"/>
      <c r="F30" s="332"/>
      <c r="G30" s="292" t="s">
        <v>504</v>
      </c>
    </row>
    <row r="31" spans="1:7" ht="12.75">
      <c r="A31" s="155">
        <v>1</v>
      </c>
      <c r="B31" s="218" t="s">
        <v>233</v>
      </c>
      <c r="C31" s="157" t="s">
        <v>424</v>
      </c>
      <c r="D31" s="158">
        <v>0.6</v>
      </c>
      <c r="E31" s="155">
        <f t="shared" ref="E31:E55" si="0">F31*2.5*1000</f>
        <v>875</v>
      </c>
      <c r="F31" s="159">
        <v>0.35</v>
      </c>
      <c r="G31" s="160">
        <v>3600</v>
      </c>
    </row>
    <row r="32" spans="1:7" ht="12.75">
      <c r="A32" s="161">
        <v>3</v>
      </c>
      <c r="B32" s="162" t="s">
        <v>233</v>
      </c>
      <c r="C32" s="164" t="s">
        <v>425</v>
      </c>
      <c r="D32" s="144">
        <v>0.625</v>
      </c>
      <c r="E32" s="161">
        <f t="shared" si="0"/>
        <v>925</v>
      </c>
      <c r="F32" s="163">
        <v>0.37</v>
      </c>
      <c r="G32" s="92">
        <v>3750</v>
      </c>
    </row>
    <row r="33" spans="1:7" ht="12.75">
      <c r="A33" s="161">
        <v>5</v>
      </c>
      <c r="B33" s="162" t="s">
        <v>233</v>
      </c>
      <c r="C33" s="164" t="s">
        <v>426</v>
      </c>
      <c r="D33" s="144">
        <v>0.65</v>
      </c>
      <c r="E33" s="161">
        <f t="shared" si="0"/>
        <v>950</v>
      </c>
      <c r="F33" s="163">
        <v>0.38</v>
      </c>
      <c r="G33" s="92">
        <v>3870</v>
      </c>
    </row>
    <row r="34" spans="1:7" ht="12.75">
      <c r="A34" s="155">
        <v>7</v>
      </c>
      <c r="B34" s="156" t="s">
        <v>233</v>
      </c>
      <c r="C34" s="157" t="s">
        <v>427</v>
      </c>
      <c r="D34" s="158">
        <v>0.67600000000000005</v>
      </c>
      <c r="E34" s="155">
        <f t="shared" si="0"/>
        <v>1000</v>
      </c>
      <c r="F34" s="159">
        <v>0.4</v>
      </c>
      <c r="G34" s="160">
        <v>4020</v>
      </c>
    </row>
    <row r="35" spans="1:7" ht="12.75">
      <c r="A35" s="161">
        <v>9</v>
      </c>
      <c r="B35" s="162" t="s">
        <v>233</v>
      </c>
      <c r="C35" s="164" t="s">
        <v>428</v>
      </c>
      <c r="D35" s="144">
        <v>0.7</v>
      </c>
      <c r="E35" s="161">
        <f t="shared" si="0"/>
        <v>1025</v>
      </c>
      <c r="F35" s="163">
        <v>0.41</v>
      </c>
      <c r="G35" s="92">
        <v>4180</v>
      </c>
    </row>
    <row r="36" spans="1:7" ht="12.75">
      <c r="A36" s="161">
        <v>11</v>
      </c>
      <c r="B36" s="162" t="s">
        <v>233</v>
      </c>
      <c r="C36" s="165" t="s">
        <v>234</v>
      </c>
      <c r="D36" s="144">
        <v>0.72599999999999998</v>
      </c>
      <c r="E36" s="161">
        <f t="shared" si="0"/>
        <v>1075</v>
      </c>
      <c r="F36" s="163">
        <v>0.43</v>
      </c>
      <c r="G36" s="92">
        <v>4360</v>
      </c>
    </row>
    <row r="37" spans="1:7" ht="12.75">
      <c r="A37" s="155">
        <v>13</v>
      </c>
      <c r="B37" s="156" t="s">
        <v>233</v>
      </c>
      <c r="C37" s="166" t="s">
        <v>235</v>
      </c>
      <c r="D37" s="158">
        <v>0.751</v>
      </c>
      <c r="E37" s="155">
        <f t="shared" si="0"/>
        <v>1100</v>
      </c>
      <c r="F37" s="159">
        <v>0.44</v>
      </c>
      <c r="G37" s="160">
        <v>4460</v>
      </c>
    </row>
    <row r="38" spans="1:7" ht="12.75">
      <c r="A38" s="161">
        <v>15</v>
      </c>
      <c r="B38" s="162" t="s">
        <v>233</v>
      </c>
      <c r="C38" s="165" t="s">
        <v>236</v>
      </c>
      <c r="D38" s="144">
        <v>0.77600000000000002</v>
      </c>
      <c r="E38" s="161">
        <f t="shared" si="0"/>
        <v>1150.0000000000002</v>
      </c>
      <c r="F38" s="163">
        <v>0.46</v>
      </c>
      <c r="G38" s="92">
        <v>4630</v>
      </c>
    </row>
    <row r="39" spans="1:7" ht="12.75">
      <c r="A39" s="161">
        <v>17</v>
      </c>
      <c r="B39" s="162" t="s">
        <v>233</v>
      </c>
      <c r="C39" s="165" t="s">
        <v>237</v>
      </c>
      <c r="D39" s="144">
        <v>0.80200000000000005</v>
      </c>
      <c r="E39" s="161">
        <f t="shared" si="0"/>
        <v>1174.9999999999998</v>
      </c>
      <c r="F39" s="163">
        <v>0.47</v>
      </c>
      <c r="G39" s="92">
        <v>4810</v>
      </c>
    </row>
    <row r="40" spans="1:7" ht="12.75">
      <c r="A40" s="161">
        <v>19</v>
      </c>
      <c r="B40" s="162" t="s">
        <v>233</v>
      </c>
      <c r="C40" s="165" t="s">
        <v>238</v>
      </c>
      <c r="D40" s="144">
        <v>0.82699999999999996</v>
      </c>
      <c r="E40" s="161">
        <f t="shared" si="0"/>
        <v>1225</v>
      </c>
      <c r="F40" s="163">
        <v>0.49</v>
      </c>
      <c r="G40" s="92">
        <v>4920</v>
      </c>
    </row>
    <row r="41" spans="1:7" ht="12.75">
      <c r="A41" s="161">
        <v>21</v>
      </c>
      <c r="B41" s="162" t="s">
        <v>233</v>
      </c>
      <c r="C41" s="165" t="s">
        <v>239</v>
      </c>
      <c r="D41" s="144">
        <v>0.85199999999999998</v>
      </c>
      <c r="E41" s="161">
        <f t="shared" si="0"/>
        <v>1250</v>
      </c>
      <c r="F41" s="163">
        <v>0.5</v>
      </c>
      <c r="G41" s="92">
        <v>5000</v>
      </c>
    </row>
    <row r="42" spans="1:7" ht="12.75">
      <c r="A42" s="161">
        <v>23</v>
      </c>
      <c r="B42" s="162" t="s">
        <v>233</v>
      </c>
      <c r="C42" s="165" t="s">
        <v>240</v>
      </c>
      <c r="D42" s="144">
        <v>0.877</v>
      </c>
      <c r="E42" s="161">
        <f t="shared" si="0"/>
        <v>1300</v>
      </c>
      <c r="F42" s="163">
        <v>0.52</v>
      </c>
      <c r="G42" s="92">
        <v>5100</v>
      </c>
    </row>
    <row r="43" spans="1:7" ht="12.75">
      <c r="A43" s="155">
        <v>25</v>
      </c>
      <c r="B43" s="156" t="s">
        <v>233</v>
      </c>
      <c r="C43" s="166" t="s">
        <v>241</v>
      </c>
      <c r="D43" s="158">
        <v>0.90200000000000002</v>
      </c>
      <c r="E43" s="155">
        <f t="shared" si="0"/>
        <v>1325.0000000000002</v>
      </c>
      <c r="F43" s="159">
        <v>0.53</v>
      </c>
      <c r="G43" s="160">
        <v>5300</v>
      </c>
    </row>
    <row r="44" spans="1:7" ht="12.75">
      <c r="A44" s="161">
        <v>27</v>
      </c>
      <c r="B44" s="162" t="s">
        <v>233</v>
      </c>
      <c r="C44" s="165" t="s">
        <v>242</v>
      </c>
      <c r="D44" s="144">
        <v>0.92800000000000005</v>
      </c>
      <c r="E44" s="161">
        <f t="shared" si="0"/>
        <v>1375</v>
      </c>
      <c r="F44" s="163">
        <v>0.55000000000000004</v>
      </c>
      <c r="G44" s="92">
        <v>5400</v>
      </c>
    </row>
    <row r="45" spans="1:7" ht="12.75">
      <c r="A45" s="161">
        <v>29</v>
      </c>
      <c r="B45" s="162" t="s">
        <v>233</v>
      </c>
      <c r="C45" s="165" t="s">
        <v>244</v>
      </c>
      <c r="D45" s="144">
        <v>0.95299999999999996</v>
      </c>
      <c r="E45" s="161">
        <f t="shared" si="0"/>
        <v>1400.0000000000002</v>
      </c>
      <c r="F45" s="163">
        <v>0.56000000000000005</v>
      </c>
      <c r="G45" s="92">
        <v>5500</v>
      </c>
    </row>
    <row r="46" spans="1:7" ht="12.75">
      <c r="A46" s="161">
        <v>31</v>
      </c>
      <c r="B46" s="162" t="s">
        <v>233</v>
      </c>
      <c r="C46" s="165" t="s">
        <v>245</v>
      </c>
      <c r="D46" s="144">
        <v>0.97799999999999998</v>
      </c>
      <c r="E46" s="161">
        <f t="shared" si="0"/>
        <v>1450</v>
      </c>
      <c r="F46" s="163">
        <v>0.57999999999999996</v>
      </c>
      <c r="G46" s="92">
        <v>5700</v>
      </c>
    </row>
    <row r="47" spans="1:7" ht="12.75">
      <c r="A47" s="161">
        <v>33</v>
      </c>
      <c r="B47" s="162" t="s">
        <v>233</v>
      </c>
      <c r="C47" s="165" t="s">
        <v>246</v>
      </c>
      <c r="D47" s="144">
        <v>1.0029999999999999</v>
      </c>
      <c r="E47" s="161">
        <f t="shared" si="0"/>
        <v>1474.9999999999998</v>
      </c>
      <c r="F47" s="163">
        <v>0.59</v>
      </c>
      <c r="G47" s="92">
        <v>5800</v>
      </c>
    </row>
    <row r="48" spans="1:7" ht="12.75">
      <c r="A48" s="161">
        <v>35</v>
      </c>
      <c r="B48" s="162" t="s">
        <v>233</v>
      </c>
      <c r="C48" s="165" t="s">
        <v>248</v>
      </c>
      <c r="D48" s="144">
        <v>1.028</v>
      </c>
      <c r="E48" s="161">
        <f t="shared" si="0"/>
        <v>1525</v>
      </c>
      <c r="F48" s="163">
        <v>0.61</v>
      </c>
      <c r="G48" s="92">
        <v>6100</v>
      </c>
    </row>
    <row r="49" spans="1:7" ht="12.75">
      <c r="A49" s="161">
        <v>38</v>
      </c>
      <c r="B49" s="167" t="s">
        <v>247</v>
      </c>
      <c r="C49" s="164" t="s">
        <v>515</v>
      </c>
      <c r="D49" s="144">
        <v>1.054</v>
      </c>
      <c r="E49" s="161">
        <f t="shared" si="0"/>
        <v>1550</v>
      </c>
      <c r="F49" s="163">
        <v>0.62</v>
      </c>
      <c r="G49" s="92">
        <v>6200</v>
      </c>
    </row>
    <row r="50" spans="1:7" ht="12.75">
      <c r="A50" s="161">
        <v>40</v>
      </c>
      <c r="B50" s="162" t="s">
        <v>233</v>
      </c>
      <c r="C50" s="165" t="s">
        <v>249</v>
      </c>
      <c r="D50" s="144">
        <v>1.079</v>
      </c>
      <c r="E50" s="161">
        <f t="shared" si="0"/>
        <v>1600</v>
      </c>
      <c r="F50" s="163">
        <v>0.64</v>
      </c>
      <c r="G50" s="92">
        <v>6300</v>
      </c>
    </row>
    <row r="51" spans="1:7" ht="12.75">
      <c r="A51" s="161">
        <v>44</v>
      </c>
      <c r="B51" s="162" t="s">
        <v>233</v>
      </c>
      <c r="C51" s="165" t="s">
        <v>252</v>
      </c>
      <c r="D51" s="144">
        <v>1.1040000000000001</v>
      </c>
      <c r="E51" s="161">
        <f t="shared" si="0"/>
        <v>1625</v>
      </c>
      <c r="F51" s="163">
        <v>0.65</v>
      </c>
      <c r="G51" s="92">
        <v>6400</v>
      </c>
    </row>
    <row r="52" spans="1:7" ht="12.75">
      <c r="A52" s="161">
        <v>48</v>
      </c>
      <c r="B52" s="162" t="s">
        <v>233</v>
      </c>
      <c r="C52" s="165" t="s">
        <v>253</v>
      </c>
      <c r="D52" s="144">
        <v>1.129</v>
      </c>
      <c r="E52" s="161">
        <f t="shared" si="0"/>
        <v>1675</v>
      </c>
      <c r="F52" s="163">
        <v>0.67</v>
      </c>
      <c r="G52" s="92">
        <v>6600</v>
      </c>
    </row>
    <row r="53" spans="1:7" ht="12.75">
      <c r="A53" s="161">
        <v>53</v>
      </c>
      <c r="B53" s="167" t="s">
        <v>243</v>
      </c>
      <c r="C53" s="165" t="s">
        <v>254</v>
      </c>
      <c r="D53" s="144">
        <v>1.1539999999999999</v>
      </c>
      <c r="E53" s="161">
        <f t="shared" si="0"/>
        <v>1700.0000000000002</v>
      </c>
      <c r="F53" s="163">
        <v>0.68</v>
      </c>
      <c r="G53" s="92">
        <v>6800</v>
      </c>
    </row>
    <row r="54" spans="1:7" ht="12.75">
      <c r="A54" s="161">
        <v>58</v>
      </c>
      <c r="B54" s="167" t="s">
        <v>243</v>
      </c>
      <c r="C54" s="165" t="s">
        <v>256</v>
      </c>
      <c r="D54" s="144">
        <v>1.18</v>
      </c>
      <c r="E54" s="161">
        <f t="shared" si="0"/>
        <v>1750</v>
      </c>
      <c r="F54" s="163">
        <v>0.7</v>
      </c>
      <c r="G54" s="92">
        <v>6900</v>
      </c>
    </row>
    <row r="55" spans="1:7" ht="12.75">
      <c r="A55" s="161">
        <v>63</v>
      </c>
      <c r="B55" s="167" t="s">
        <v>243</v>
      </c>
      <c r="C55" s="165" t="s">
        <v>257</v>
      </c>
      <c r="D55" s="144">
        <v>1.2050000000000001</v>
      </c>
      <c r="E55" s="161">
        <f t="shared" si="0"/>
        <v>1775</v>
      </c>
      <c r="F55" s="163">
        <v>0.71</v>
      </c>
      <c r="G55" s="92">
        <v>7080</v>
      </c>
    </row>
    <row r="56" spans="1:7" ht="12.75">
      <c r="A56" s="161">
        <v>69</v>
      </c>
      <c r="B56" s="167" t="s">
        <v>250</v>
      </c>
      <c r="C56" s="165" t="s">
        <v>258</v>
      </c>
      <c r="D56" s="144">
        <v>1.23</v>
      </c>
      <c r="E56" s="161">
        <f t="shared" ref="E56:E64" si="1">F56*2.5*1000</f>
        <v>1825</v>
      </c>
      <c r="F56" s="163">
        <v>0.73</v>
      </c>
      <c r="G56" s="92">
        <v>7350</v>
      </c>
    </row>
    <row r="57" spans="1:7" ht="12.75">
      <c r="A57" s="161">
        <v>75</v>
      </c>
      <c r="B57" s="167" t="s">
        <v>250</v>
      </c>
      <c r="C57" s="165" t="s">
        <v>260</v>
      </c>
      <c r="D57" s="144">
        <v>1.2549999999999999</v>
      </c>
      <c r="E57" s="161">
        <f t="shared" si="1"/>
        <v>1850</v>
      </c>
      <c r="F57" s="163">
        <v>0.74</v>
      </c>
      <c r="G57" s="92">
        <v>7450</v>
      </c>
    </row>
    <row r="58" spans="1:7" ht="12.75">
      <c r="A58" s="155">
        <v>81</v>
      </c>
      <c r="B58" s="156" t="s">
        <v>250</v>
      </c>
      <c r="C58" s="166" t="s">
        <v>261</v>
      </c>
      <c r="D58" s="158">
        <v>1.2809999999999999</v>
      </c>
      <c r="E58" s="155">
        <f t="shared" si="1"/>
        <v>1900</v>
      </c>
      <c r="F58" s="159">
        <v>0.76</v>
      </c>
      <c r="G58" s="160">
        <v>7550</v>
      </c>
    </row>
    <row r="59" spans="1:7" ht="12.75">
      <c r="A59" s="161">
        <v>88</v>
      </c>
      <c r="B59" s="167" t="s">
        <v>251</v>
      </c>
      <c r="C59" s="165" t="s">
        <v>262</v>
      </c>
      <c r="D59" s="144">
        <v>1.31</v>
      </c>
      <c r="E59" s="161">
        <f t="shared" si="1"/>
        <v>1925</v>
      </c>
      <c r="F59" s="163">
        <v>0.77</v>
      </c>
      <c r="G59" s="92">
        <v>7730</v>
      </c>
    </row>
    <row r="60" spans="1:7" ht="12.75">
      <c r="A60" s="161">
        <v>95</v>
      </c>
      <c r="B60" s="167" t="s">
        <v>251</v>
      </c>
      <c r="C60" s="165" t="s">
        <v>264</v>
      </c>
      <c r="D60" s="144">
        <v>1.331</v>
      </c>
      <c r="E60" s="161">
        <f t="shared" si="1"/>
        <v>1975</v>
      </c>
      <c r="F60" s="163">
        <v>0.79</v>
      </c>
      <c r="G60" s="92">
        <v>7830</v>
      </c>
    </row>
    <row r="61" spans="1:7" ht="12.75">
      <c r="A61" s="155">
        <v>102</v>
      </c>
      <c r="B61" s="156" t="s">
        <v>251</v>
      </c>
      <c r="C61" s="166" t="s">
        <v>265</v>
      </c>
      <c r="D61" s="158">
        <v>1.3560000000000001</v>
      </c>
      <c r="E61" s="155">
        <f t="shared" si="1"/>
        <v>2000</v>
      </c>
      <c r="F61" s="159">
        <v>0.8</v>
      </c>
      <c r="G61" s="160">
        <v>7950</v>
      </c>
    </row>
    <row r="62" spans="1:7" ht="12.75">
      <c r="A62" s="161">
        <v>109</v>
      </c>
      <c r="B62" s="167" t="s">
        <v>255</v>
      </c>
      <c r="C62" s="165" t="s">
        <v>266</v>
      </c>
      <c r="D62" s="144">
        <v>1.381</v>
      </c>
      <c r="E62" s="161">
        <f t="shared" si="1"/>
        <v>2050</v>
      </c>
      <c r="F62" s="163">
        <v>0.82</v>
      </c>
      <c r="G62" s="92">
        <v>8200</v>
      </c>
    </row>
    <row r="63" spans="1:7" ht="12.75">
      <c r="A63" s="161">
        <v>116</v>
      </c>
      <c r="B63" s="167" t="s">
        <v>255</v>
      </c>
      <c r="C63" s="165" t="s">
        <v>269</v>
      </c>
      <c r="D63" s="144">
        <v>1.4059999999999999</v>
      </c>
      <c r="E63" s="161">
        <f t="shared" si="1"/>
        <v>2074.9999999999995</v>
      </c>
      <c r="F63" s="163">
        <v>0.83</v>
      </c>
      <c r="G63" s="92">
        <v>8270</v>
      </c>
    </row>
    <row r="64" spans="1:7" ht="12.75">
      <c r="A64" s="155">
        <v>123</v>
      </c>
      <c r="B64" s="156" t="s">
        <v>255</v>
      </c>
      <c r="C64" s="166" t="s">
        <v>270</v>
      </c>
      <c r="D64" s="158">
        <v>1.4319999999999999</v>
      </c>
      <c r="E64" s="155">
        <f t="shared" si="1"/>
        <v>2125</v>
      </c>
      <c r="F64" s="159">
        <v>0.85</v>
      </c>
      <c r="G64" s="160">
        <v>8390</v>
      </c>
    </row>
    <row r="65" spans="1:7" ht="12.75">
      <c r="A65" s="161">
        <v>130</v>
      </c>
      <c r="B65" s="167" t="s">
        <v>259</v>
      </c>
      <c r="C65" s="165" t="s">
        <v>271</v>
      </c>
      <c r="D65" s="144">
        <v>1.4570000000000001</v>
      </c>
      <c r="E65" s="161">
        <f t="shared" ref="E65:E73" si="2">F65*2.5*1000</f>
        <v>2150</v>
      </c>
      <c r="F65" s="163">
        <v>0.86</v>
      </c>
      <c r="G65" s="92">
        <v>8600</v>
      </c>
    </row>
    <row r="66" spans="1:7" ht="12.75">
      <c r="A66" s="161">
        <v>137</v>
      </c>
      <c r="B66" s="167" t="s">
        <v>259</v>
      </c>
      <c r="C66" s="165" t="s">
        <v>272</v>
      </c>
      <c r="D66" s="144">
        <v>1.482</v>
      </c>
      <c r="E66" s="161">
        <f t="shared" si="2"/>
        <v>2200</v>
      </c>
      <c r="F66" s="163">
        <v>0.88</v>
      </c>
      <c r="G66" s="92">
        <v>8700</v>
      </c>
    </row>
    <row r="67" spans="1:7" ht="12.75">
      <c r="A67" s="155">
        <v>144</v>
      </c>
      <c r="B67" s="156" t="s">
        <v>259</v>
      </c>
      <c r="C67" s="166" t="s">
        <v>273</v>
      </c>
      <c r="D67" s="158">
        <v>1.5069999999999999</v>
      </c>
      <c r="E67" s="155">
        <f t="shared" si="2"/>
        <v>2225</v>
      </c>
      <c r="F67" s="159">
        <v>0.89</v>
      </c>
      <c r="G67" s="160">
        <v>8710</v>
      </c>
    </row>
    <row r="68" spans="1:7" ht="12.75">
      <c r="A68" s="161">
        <v>151</v>
      </c>
      <c r="B68" s="167" t="s">
        <v>263</v>
      </c>
      <c r="C68" s="165" t="s">
        <v>274</v>
      </c>
      <c r="D68" s="144">
        <v>1.532</v>
      </c>
      <c r="E68" s="161">
        <f t="shared" si="2"/>
        <v>2275</v>
      </c>
      <c r="F68" s="163">
        <v>0.91</v>
      </c>
      <c r="G68" s="92">
        <v>9100</v>
      </c>
    </row>
    <row r="69" spans="1:7" ht="12.75">
      <c r="A69" s="161">
        <v>158</v>
      </c>
      <c r="B69" s="167" t="s">
        <v>263</v>
      </c>
      <c r="C69" s="165" t="s">
        <v>275</v>
      </c>
      <c r="D69" s="144">
        <v>1.56</v>
      </c>
      <c r="E69" s="161">
        <f t="shared" si="2"/>
        <v>2300.0000000000005</v>
      </c>
      <c r="F69" s="163">
        <v>0.92</v>
      </c>
      <c r="G69" s="92">
        <v>9270</v>
      </c>
    </row>
    <row r="70" spans="1:7" ht="12.75">
      <c r="A70" s="155">
        <v>165</v>
      </c>
      <c r="B70" s="156" t="s">
        <v>263</v>
      </c>
      <c r="C70" s="166" t="s">
        <v>276</v>
      </c>
      <c r="D70" s="158">
        <v>1.583</v>
      </c>
      <c r="E70" s="155">
        <f t="shared" si="2"/>
        <v>2349.9999999999995</v>
      </c>
      <c r="F70" s="159">
        <v>0.94</v>
      </c>
      <c r="G70" s="160">
        <v>9290</v>
      </c>
    </row>
    <row r="71" spans="1:7" ht="12.75">
      <c r="A71" s="161">
        <v>172</v>
      </c>
      <c r="B71" s="167" t="s">
        <v>267</v>
      </c>
      <c r="C71" s="165" t="s">
        <v>277</v>
      </c>
      <c r="D71" s="144">
        <v>1.6080000000000001</v>
      </c>
      <c r="E71" s="161">
        <f t="shared" si="2"/>
        <v>2375</v>
      </c>
      <c r="F71" s="163">
        <v>0.95</v>
      </c>
      <c r="G71" s="92">
        <v>10130</v>
      </c>
    </row>
    <row r="72" spans="1:7" ht="12.75">
      <c r="A72" s="161">
        <v>179</v>
      </c>
      <c r="B72" s="167" t="s">
        <v>267</v>
      </c>
      <c r="C72" s="165" t="s">
        <v>278</v>
      </c>
      <c r="D72" s="144">
        <v>1.63</v>
      </c>
      <c r="E72" s="161">
        <f t="shared" si="2"/>
        <v>2425</v>
      </c>
      <c r="F72" s="163">
        <v>0.97</v>
      </c>
      <c r="G72" s="92">
        <v>10560</v>
      </c>
    </row>
    <row r="73" spans="1:7" ht="12.75">
      <c r="A73" s="161">
        <v>186</v>
      </c>
      <c r="B73" s="167" t="s">
        <v>267</v>
      </c>
      <c r="C73" s="165" t="s">
        <v>279</v>
      </c>
      <c r="D73" s="144">
        <v>1.659</v>
      </c>
      <c r="E73" s="161">
        <f t="shared" si="2"/>
        <v>2450</v>
      </c>
      <c r="F73" s="163">
        <v>0.98</v>
      </c>
      <c r="G73" s="92">
        <v>10700</v>
      </c>
    </row>
    <row r="74" spans="1:7" ht="12.75">
      <c r="A74" s="161">
        <v>193</v>
      </c>
      <c r="B74" s="167" t="s">
        <v>268</v>
      </c>
      <c r="C74" s="165" t="s">
        <v>280</v>
      </c>
      <c r="D74" s="144">
        <v>1.6839999999999999</v>
      </c>
      <c r="E74" s="161">
        <f t="shared" ref="E74:E85" si="3">F74*2.5*1000</f>
        <v>2500</v>
      </c>
      <c r="F74" s="163">
        <v>1</v>
      </c>
      <c r="G74" s="92">
        <v>10670</v>
      </c>
    </row>
    <row r="75" spans="1:7" ht="12.75">
      <c r="A75" s="161">
        <v>200</v>
      </c>
      <c r="B75" s="167" t="s">
        <v>268</v>
      </c>
      <c r="C75" s="165" t="s">
        <v>283</v>
      </c>
      <c r="D75" s="144">
        <v>1.7090000000000001</v>
      </c>
      <c r="E75" s="161">
        <f t="shared" si="3"/>
        <v>2525</v>
      </c>
      <c r="F75" s="163">
        <v>1.01</v>
      </c>
      <c r="G75" s="92">
        <v>10780</v>
      </c>
    </row>
    <row r="76" spans="1:7" ht="12.75">
      <c r="A76" s="161">
        <v>207</v>
      </c>
      <c r="B76" s="167" t="s">
        <v>268</v>
      </c>
      <c r="C76" s="165" t="s">
        <v>284</v>
      </c>
      <c r="D76" s="144">
        <v>1.734</v>
      </c>
      <c r="E76" s="161">
        <f t="shared" si="3"/>
        <v>2575</v>
      </c>
      <c r="F76" s="163">
        <v>1.03</v>
      </c>
      <c r="G76" s="92">
        <v>10910</v>
      </c>
    </row>
    <row r="77" spans="1:7" ht="12.75">
      <c r="A77" s="161">
        <v>214</v>
      </c>
      <c r="B77" s="167" t="s">
        <v>285</v>
      </c>
      <c r="C77" s="165" t="s">
        <v>286</v>
      </c>
      <c r="D77" s="144">
        <v>1.7589999999999999</v>
      </c>
      <c r="E77" s="161">
        <f t="shared" si="3"/>
        <v>2600</v>
      </c>
      <c r="F77" s="163">
        <v>1.04</v>
      </c>
      <c r="G77" s="92">
        <v>11330</v>
      </c>
    </row>
    <row r="78" spans="1:7" ht="12.75">
      <c r="A78" s="161">
        <v>220</v>
      </c>
      <c r="B78" s="167" t="s">
        <v>285</v>
      </c>
      <c r="C78" s="165" t="s">
        <v>288</v>
      </c>
      <c r="D78" s="144">
        <v>1.7849999999999999</v>
      </c>
      <c r="E78" s="161">
        <f t="shared" si="3"/>
        <v>2625</v>
      </c>
      <c r="F78" s="163">
        <v>1.05</v>
      </c>
      <c r="G78" s="92">
        <v>11390</v>
      </c>
    </row>
    <row r="79" spans="1:7" ht="12.75">
      <c r="A79" s="155">
        <v>226</v>
      </c>
      <c r="B79" s="156" t="s">
        <v>285</v>
      </c>
      <c r="C79" s="166" t="s">
        <v>289</v>
      </c>
      <c r="D79" s="158">
        <v>1.81</v>
      </c>
      <c r="E79" s="155">
        <f t="shared" si="3"/>
        <v>2675.0000000000005</v>
      </c>
      <c r="F79" s="159">
        <v>1.07</v>
      </c>
      <c r="G79" s="160">
        <v>11570</v>
      </c>
    </row>
    <row r="80" spans="1:7" ht="12.75">
      <c r="A80" s="161">
        <v>232</v>
      </c>
      <c r="B80" s="167" t="s">
        <v>290</v>
      </c>
      <c r="C80" s="165" t="s">
        <v>291</v>
      </c>
      <c r="D80" s="144">
        <v>1.835</v>
      </c>
      <c r="E80" s="161">
        <f t="shared" si="3"/>
        <v>2700</v>
      </c>
      <c r="F80" s="163">
        <v>1.08</v>
      </c>
      <c r="G80" s="92">
        <v>11740</v>
      </c>
    </row>
    <row r="81" spans="1:7" ht="12.75">
      <c r="A81" s="161">
        <v>237</v>
      </c>
      <c r="B81" s="167" t="s">
        <v>290</v>
      </c>
      <c r="C81" s="165" t="s">
        <v>292</v>
      </c>
      <c r="D81" s="144">
        <v>1.86</v>
      </c>
      <c r="E81" s="161">
        <f t="shared" si="3"/>
        <v>2750</v>
      </c>
      <c r="F81" s="163">
        <v>1.1000000000000001</v>
      </c>
      <c r="G81" s="92">
        <v>12000</v>
      </c>
    </row>
    <row r="82" spans="1:7" ht="12.75">
      <c r="A82" s="161">
        <v>242</v>
      </c>
      <c r="B82" s="167" t="s">
        <v>290</v>
      </c>
      <c r="C82" s="165" t="s">
        <v>293</v>
      </c>
      <c r="D82" s="144">
        <v>1.885</v>
      </c>
      <c r="E82" s="161">
        <f t="shared" si="3"/>
        <v>2775.0000000000005</v>
      </c>
      <c r="F82" s="163">
        <v>1.1100000000000001</v>
      </c>
      <c r="G82" s="92">
        <v>12150</v>
      </c>
    </row>
    <row r="83" spans="1:7" ht="12.75">
      <c r="A83" s="161">
        <v>247</v>
      </c>
      <c r="B83" s="167" t="s">
        <v>287</v>
      </c>
      <c r="C83" s="165" t="s">
        <v>294</v>
      </c>
      <c r="D83" s="144">
        <v>1.911</v>
      </c>
      <c r="E83" s="161">
        <f t="shared" si="3"/>
        <v>2824.9999999999995</v>
      </c>
      <c r="F83" s="163">
        <v>1.1299999999999999</v>
      </c>
      <c r="G83" s="92">
        <v>12450</v>
      </c>
    </row>
    <row r="84" spans="1:7" ht="12.75">
      <c r="A84" s="161">
        <v>251</v>
      </c>
      <c r="B84" s="167" t="s">
        <v>287</v>
      </c>
      <c r="C84" s="165" t="s">
        <v>295</v>
      </c>
      <c r="D84" s="144">
        <v>1.9359999999999999</v>
      </c>
      <c r="E84" s="161">
        <f t="shared" si="3"/>
        <v>2849.9999999999995</v>
      </c>
      <c r="F84" s="163">
        <v>1.1399999999999999</v>
      </c>
      <c r="G84" s="92">
        <v>12550</v>
      </c>
    </row>
    <row r="85" spans="1:7" ht="12.75">
      <c r="A85" s="161">
        <v>255</v>
      </c>
      <c r="B85" s="167" t="s">
        <v>287</v>
      </c>
      <c r="C85" s="165" t="s">
        <v>296</v>
      </c>
      <c r="D85" s="144">
        <v>1.9610000000000001</v>
      </c>
      <c r="E85" s="161">
        <f t="shared" si="3"/>
        <v>2900</v>
      </c>
      <c r="F85" s="163">
        <v>1.1599999999999999</v>
      </c>
      <c r="G85" s="92">
        <v>12660</v>
      </c>
    </row>
    <row r="86" spans="1:7" ht="12.75">
      <c r="A86" s="161">
        <v>259</v>
      </c>
      <c r="B86" s="167" t="s">
        <v>282</v>
      </c>
      <c r="C86" s="165" t="s">
        <v>297</v>
      </c>
      <c r="D86" s="144">
        <v>1.99</v>
      </c>
      <c r="E86" s="161">
        <f t="shared" ref="E86:E97" si="4">F86*2.5*1000</f>
        <v>2925</v>
      </c>
      <c r="F86" s="163">
        <v>1.17</v>
      </c>
      <c r="G86" s="92">
        <v>13200</v>
      </c>
    </row>
    <row r="87" spans="1:7" ht="12.75">
      <c r="A87" s="161">
        <v>263</v>
      </c>
      <c r="B87" s="167" t="s">
        <v>282</v>
      </c>
      <c r="C87" s="165" t="s">
        <v>298</v>
      </c>
      <c r="D87" s="144">
        <v>2.0110000000000001</v>
      </c>
      <c r="E87" s="161">
        <f t="shared" si="4"/>
        <v>2974.9999999999995</v>
      </c>
      <c r="F87" s="163">
        <v>1.19</v>
      </c>
      <c r="G87" s="92">
        <v>13300</v>
      </c>
    </row>
    <row r="88" spans="1:7" ht="12.75">
      <c r="A88" s="161">
        <v>267</v>
      </c>
      <c r="B88" s="167" t="s">
        <v>282</v>
      </c>
      <c r="C88" s="165" t="s">
        <v>299</v>
      </c>
      <c r="D88" s="144">
        <v>2.0369999999999999</v>
      </c>
      <c r="E88" s="161">
        <f t="shared" si="4"/>
        <v>3000</v>
      </c>
      <c r="F88" s="163">
        <v>1.2</v>
      </c>
      <c r="G88" s="92">
        <v>13450</v>
      </c>
    </row>
    <row r="89" spans="1:7" ht="12.75">
      <c r="A89" s="161">
        <v>270</v>
      </c>
      <c r="B89" s="167" t="s">
        <v>287</v>
      </c>
      <c r="C89" s="165" t="s">
        <v>300</v>
      </c>
      <c r="D89" s="144">
        <v>2.0619999999999998</v>
      </c>
      <c r="E89" s="161">
        <f t="shared" si="4"/>
        <v>3050</v>
      </c>
      <c r="F89" s="163">
        <v>1.22</v>
      </c>
      <c r="G89" s="92">
        <v>13150</v>
      </c>
    </row>
    <row r="90" spans="1:7" ht="12.75">
      <c r="A90" s="161">
        <v>273</v>
      </c>
      <c r="B90" s="167" t="s">
        <v>287</v>
      </c>
      <c r="C90" s="165" t="s">
        <v>301</v>
      </c>
      <c r="D90" s="144">
        <v>2.0870000000000002</v>
      </c>
      <c r="E90" s="161">
        <f t="shared" si="4"/>
        <v>3075</v>
      </c>
      <c r="F90" s="163">
        <v>1.23</v>
      </c>
      <c r="G90" s="92">
        <v>13260</v>
      </c>
    </row>
    <row r="91" spans="1:7" ht="12.75">
      <c r="A91" s="161">
        <v>276</v>
      </c>
      <c r="B91" s="167" t="s">
        <v>287</v>
      </c>
      <c r="C91" s="165" t="s">
        <v>302</v>
      </c>
      <c r="D91" s="144">
        <v>2.113</v>
      </c>
      <c r="E91" s="161">
        <f t="shared" si="4"/>
        <v>3125</v>
      </c>
      <c r="F91" s="163">
        <v>1.25</v>
      </c>
      <c r="G91" s="92">
        <v>13400</v>
      </c>
    </row>
    <row r="92" spans="1:7" ht="12.75">
      <c r="A92" s="161">
        <v>279</v>
      </c>
      <c r="B92" s="167" t="s">
        <v>281</v>
      </c>
      <c r="C92" s="165" t="s">
        <v>303</v>
      </c>
      <c r="D92" s="144">
        <v>2.137</v>
      </c>
      <c r="E92" s="161">
        <f t="shared" si="4"/>
        <v>3150</v>
      </c>
      <c r="F92" s="163">
        <v>1.26</v>
      </c>
      <c r="G92" s="92">
        <v>13670</v>
      </c>
    </row>
    <row r="93" spans="1:7" ht="12.75">
      <c r="A93" s="161">
        <v>282</v>
      </c>
      <c r="B93" s="167" t="s">
        <v>281</v>
      </c>
      <c r="C93" s="165" t="s">
        <v>304</v>
      </c>
      <c r="D93" s="144">
        <v>2.1629999999999998</v>
      </c>
      <c r="E93" s="161">
        <f t="shared" si="4"/>
        <v>3200</v>
      </c>
      <c r="F93" s="163">
        <v>1.28</v>
      </c>
      <c r="G93" s="92">
        <v>14350</v>
      </c>
    </row>
    <row r="94" spans="1:7" ht="12.75">
      <c r="A94" s="161">
        <v>285</v>
      </c>
      <c r="B94" s="167" t="s">
        <v>281</v>
      </c>
      <c r="C94" s="165" t="s">
        <v>305</v>
      </c>
      <c r="D94" s="144">
        <v>2.1880000000000002</v>
      </c>
      <c r="E94" s="161">
        <f t="shared" si="4"/>
        <v>3225</v>
      </c>
      <c r="F94" s="163">
        <v>1.29</v>
      </c>
      <c r="G94" s="219">
        <v>14470</v>
      </c>
    </row>
    <row r="95" spans="1:7" ht="12.75">
      <c r="A95" s="161">
        <v>287</v>
      </c>
      <c r="B95" s="167" t="s">
        <v>306</v>
      </c>
      <c r="C95" s="165" t="s">
        <v>307</v>
      </c>
      <c r="D95" s="144">
        <v>2.2130000000000001</v>
      </c>
      <c r="E95" s="161">
        <f t="shared" si="4"/>
        <v>3275.0000000000005</v>
      </c>
      <c r="F95" s="163">
        <v>1.31</v>
      </c>
      <c r="G95" s="219">
        <v>14600</v>
      </c>
    </row>
    <row r="96" spans="1:7" ht="12.75">
      <c r="A96" s="161">
        <v>289</v>
      </c>
      <c r="B96" s="167" t="s">
        <v>306</v>
      </c>
      <c r="C96" s="165" t="s">
        <v>308</v>
      </c>
      <c r="D96" s="144">
        <v>2.238</v>
      </c>
      <c r="E96" s="161">
        <f t="shared" si="4"/>
        <v>3300.0000000000005</v>
      </c>
      <c r="F96" s="163">
        <v>1.32</v>
      </c>
      <c r="G96" s="219">
        <v>14700</v>
      </c>
    </row>
    <row r="97" spans="1:7" ht="12.75">
      <c r="A97" s="161">
        <v>291</v>
      </c>
      <c r="B97" s="167" t="s">
        <v>306</v>
      </c>
      <c r="C97" s="165" t="s">
        <v>309</v>
      </c>
      <c r="D97" s="144">
        <v>2.2639999999999998</v>
      </c>
      <c r="E97" s="161">
        <f t="shared" si="4"/>
        <v>3350</v>
      </c>
      <c r="F97" s="163">
        <v>1.34</v>
      </c>
      <c r="G97" s="219">
        <v>15100</v>
      </c>
    </row>
    <row r="98" spans="1:7" ht="12.75">
      <c r="A98" s="161">
        <v>293</v>
      </c>
      <c r="C98" s="217" t="s">
        <v>310</v>
      </c>
      <c r="D98" s="144">
        <v>0.78</v>
      </c>
      <c r="E98" s="221">
        <v>1130</v>
      </c>
      <c r="F98" s="50"/>
      <c r="G98" s="220">
        <v>4860</v>
      </c>
    </row>
    <row r="99" spans="1:7" ht="12.75">
      <c r="A99" s="161">
        <v>294</v>
      </c>
      <c r="C99" s="217" t="s">
        <v>311</v>
      </c>
      <c r="D99" s="144">
        <v>0.88</v>
      </c>
      <c r="E99" s="221">
        <v>1335</v>
      </c>
      <c r="F99" s="50"/>
      <c r="G99" s="220">
        <v>5650</v>
      </c>
    </row>
    <row r="100" spans="1:7" ht="12.75">
      <c r="A100" s="161">
        <v>295</v>
      </c>
      <c r="C100" s="217" t="s">
        <v>312</v>
      </c>
      <c r="D100" s="144">
        <v>0.97699999999999998</v>
      </c>
      <c r="E100" s="221">
        <v>1470</v>
      </c>
      <c r="F100" s="50"/>
      <c r="G100" s="220">
        <v>6220</v>
      </c>
    </row>
    <row r="101" spans="1:7" ht="12.75">
      <c r="A101" s="161">
        <v>296</v>
      </c>
      <c r="C101" s="217" t="s">
        <v>313</v>
      </c>
      <c r="D101" s="144">
        <v>1.17</v>
      </c>
      <c r="E101" s="221">
        <v>1745</v>
      </c>
      <c r="F101" s="50"/>
      <c r="G101" s="220">
        <v>7350</v>
      </c>
    </row>
    <row r="102" spans="1:7" ht="12.75">
      <c r="A102" s="161">
        <v>297</v>
      </c>
      <c r="C102" s="217" t="s">
        <v>314</v>
      </c>
      <c r="D102" s="144">
        <v>1.37</v>
      </c>
      <c r="E102" s="221">
        <v>2020</v>
      </c>
      <c r="F102" s="50"/>
      <c r="G102" s="220">
        <v>8650</v>
      </c>
    </row>
    <row r="103" spans="1:7" ht="12.75">
      <c r="A103" s="161">
        <v>298</v>
      </c>
      <c r="C103" s="217" t="s">
        <v>315</v>
      </c>
      <c r="D103" s="144">
        <v>1.57</v>
      </c>
      <c r="E103" s="221">
        <v>2250</v>
      </c>
      <c r="F103" s="50"/>
      <c r="G103" s="220">
        <v>9370</v>
      </c>
    </row>
    <row r="104" spans="1:7" ht="12.75">
      <c r="A104" s="161">
        <v>299</v>
      </c>
      <c r="C104" s="217" t="s">
        <v>316</v>
      </c>
      <c r="D104" s="144">
        <v>1.66</v>
      </c>
      <c r="E104" s="221">
        <v>2400</v>
      </c>
      <c r="F104" s="50"/>
      <c r="G104" s="220">
        <v>9800</v>
      </c>
    </row>
    <row r="105" spans="1:7" ht="12.75">
      <c r="A105" s="161">
        <v>300</v>
      </c>
      <c r="C105" s="217" t="s">
        <v>317</v>
      </c>
      <c r="D105" s="144">
        <v>1.76</v>
      </c>
      <c r="E105" s="221">
        <v>2526</v>
      </c>
      <c r="F105" s="50"/>
      <c r="G105" s="220">
        <v>10000</v>
      </c>
    </row>
    <row r="106" spans="1:7" ht="12.75">
      <c r="A106" s="161">
        <v>301</v>
      </c>
      <c r="C106" s="217" t="s">
        <v>318</v>
      </c>
      <c r="D106" s="144">
        <v>1.86</v>
      </c>
      <c r="E106" s="221">
        <v>2675</v>
      </c>
      <c r="F106" s="50"/>
      <c r="G106" s="220">
        <v>10600</v>
      </c>
    </row>
    <row r="107" spans="1:7" ht="12.75">
      <c r="A107" s="161">
        <v>302</v>
      </c>
      <c r="C107" s="217" t="s">
        <v>319</v>
      </c>
      <c r="D107" s="144">
        <v>1.96</v>
      </c>
      <c r="E107" s="221">
        <v>2800</v>
      </c>
      <c r="F107" s="50"/>
      <c r="G107" s="220">
        <v>11130</v>
      </c>
    </row>
    <row r="108" spans="1:7" ht="12.75">
      <c r="A108" s="161">
        <v>303</v>
      </c>
      <c r="C108" s="217" t="s">
        <v>320</v>
      </c>
      <c r="D108" s="144">
        <v>2.06</v>
      </c>
      <c r="E108" s="221">
        <v>2950</v>
      </c>
      <c r="F108" s="50"/>
      <c r="G108" s="220">
        <v>11815</v>
      </c>
    </row>
  </sheetData>
  <sheetProtection selectLockedCells="1" selectUnlockedCells="1"/>
  <mergeCells count="6">
    <mergeCell ref="F29:F30"/>
    <mergeCell ref="A29:A30"/>
    <mergeCell ref="B29:B30"/>
    <mergeCell ref="C29:C30"/>
    <mergeCell ref="D29:D30"/>
    <mergeCell ref="E29:E30"/>
  </mergeCells>
  <hyperlinks>
    <hyperlink ref="C1" location="Содержание!A1" display="к Содержанию"/>
    <hyperlink ref="D6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topLeftCell="A22" workbookViewId="0">
      <selection activeCell="N28" sqref="N28"/>
    </sheetView>
  </sheetViews>
  <sheetFormatPr defaultRowHeight="12.75"/>
  <cols>
    <col min="1" max="1" width="4.7109375" style="94" customWidth="1"/>
    <col min="2" max="3" width="9.140625" style="50"/>
    <col min="4" max="4" width="4.85546875" style="50" customWidth="1"/>
    <col min="5" max="5" width="11.28515625" style="50" customWidth="1"/>
    <col min="6" max="6" width="16.42578125" style="50" customWidth="1"/>
    <col min="7" max="7" width="15.7109375" style="50" customWidth="1"/>
    <col min="8" max="8" width="16.85546875" style="50" customWidth="1"/>
    <col min="9" max="16384" width="9.140625" style="113"/>
  </cols>
  <sheetData>
    <row r="1" spans="1:8" ht="15.75">
      <c r="B1" s="19" t="s">
        <v>476</v>
      </c>
      <c r="E1" s="16" t="s">
        <v>500</v>
      </c>
      <c r="F1" s="16"/>
      <c r="G1" s="51"/>
      <c r="H1" s="51"/>
    </row>
    <row r="2" spans="1:8" ht="15.75">
      <c r="E2" s="16"/>
      <c r="F2" s="16"/>
      <c r="G2" s="51"/>
      <c r="H2" s="51"/>
    </row>
    <row r="3" spans="1:8">
      <c r="D3" s="113"/>
      <c r="E3" s="17" t="s">
        <v>501</v>
      </c>
      <c r="F3" s="17"/>
      <c r="G3" s="25"/>
      <c r="H3" s="25"/>
    </row>
    <row r="4" spans="1:8">
      <c r="E4" s="18" t="s">
        <v>502</v>
      </c>
      <c r="F4" s="18"/>
      <c r="G4" s="94"/>
      <c r="H4" s="94"/>
    </row>
    <row r="5" spans="1:8">
      <c r="E5" s="18"/>
      <c r="F5" s="18"/>
      <c r="H5" s="54"/>
    </row>
    <row r="6" spans="1:8" s="94" customFormat="1">
      <c r="E6" s="19" t="s">
        <v>503</v>
      </c>
      <c r="F6" s="100"/>
      <c r="G6" s="151"/>
      <c r="H6" s="103"/>
    </row>
    <row r="7" spans="1:8" s="94" customFormat="1">
      <c r="E7" s="20"/>
      <c r="F7" s="101"/>
      <c r="G7" s="103"/>
      <c r="H7" s="99"/>
    </row>
    <row r="8" spans="1:8" ht="18">
      <c r="D8" s="348"/>
      <c r="E8" s="348"/>
      <c r="F8" s="348"/>
      <c r="G8" s="348"/>
      <c r="H8" s="348"/>
    </row>
    <row r="9" spans="1:8" ht="15">
      <c r="A9" s="126"/>
      <c r="B9" s="126"/>
      <c r="C9" s="126"/>
      <c r="D9" s="126"/>
      <c r="E9" s="126"/>
      <c r="F9" s="349" t="s">
        <v>176</v>
      </c>
      <c r="G9" s="349"/>
      <c r="H9" s="349"/>
    </row>
    <row r="10" spans="1:8" ht="12.75" customHeight="1">
      <c r="B10" s="127"/>
      <c r="F10" s="350" t="s">
        <v>177</v>
      </c>
      <c r="G10" s="350"/>
      <c r="H10" s="350"/>
    </row>
    <row r="11" spans="1:8" ht="15.75" customHeight="1">
      <c r="B11" s="127"/>
      <c r="E11" s="81"/>
      <c r="F11" s="351" t="s">
        <v>178</v>
      </c>
      <c r="G11" s="351"/>
      <c r="H11" s="351"/>
    </row>
    <row r="12" spans="1:8" ht="14.25" customHeight="1">
      <c r="B12" s="127"/>
      <c r="E12" s="128"/>
      <c r="F12" s="100" t="s">
        <v>179</v>
      </c>
      <c r="G12" s="100"/>
      <c r="H12" s="100"/>
    </row>
    <row r="13" spans="1:8" ht="14.25" customHeight="1">
      <c r="B13" s="127"/>
      <c r="E13" s="128"/>
      <c r="F13" s="100" t="s">
        <v>180</v>
      </c>
      <c r="G13" s="100"/>
      <c r="H13" s="100"/>
    </row>
    <row r="14" spans="1:8" ht="14.25" customHeight="1">
      <c r="B14" s="127"/>
      <c r="E14" s="128"/>
      <c r="F14" s="100" t="s">
        <v>181</v>
      </c>
      <c r="G14" s="100"/>
      <c r="H14" s="100"/>
    </row>
    <row r="15" spans="1:8" ht="14.25" customHeight="1">
      <c r="B15" s="127"/>
      <c r="E15" s="128"/>
      <c r="F15" s="100" t="s">
        <v>182</v>
      </c>
      <c r="G15" s="100"/>
      <c r="H15" s="100"/>
    </row>
    <row r="16" spans="1:8" ht="14.25" customHeight="1">
      <c r="B16" s="127"/>
      <c r="E16" s="128"/>
      <c r="F16" s="100" t="s">
        <v>183</v>
      </c>
      <c r="G16" s="100"/>
      <c r="H16" s="100"/>
    </row>
    <row r="17" spans="1:8" ht="12.75" customHeight="1">
      <c r="E17" s="128"/>
      <c r="F17" s="100" t="s">
        <v>184</v>
      </c>
      <c r="G17" s="100"/>
      <c r="H17" s="100"/>
    </row>
    <row r="18" spans="1:8" ht="12.75" customHeight="1">
      <c r="F18" s="352" t="s">
        <v>185</v>
      </c>
      <c r="G18" s="352"/>
      <c r="H18" s="352"/>
    </row>
    <row r="19" spans="1:8" ht="12.75" customHeight="1">
      <c r="F19" s="168"/>
      <c r="G19" s="168"/>
      <c r="H19" s="168"/>
    </row>
    <row r="20" spans="1:8" ht="12.75" customHeight="1">
      <c r="B20" s="113" t="s">
        <v>186</v>
      </c>
      <c r="D20" s="316" t="s">
        <v>187</v>
      </c>
      <c r="E20" s="316"/>
      <c r="F20" s="316"/>
      <c r="G20" s="168"/>
      <c r="H20" s="168"/>
    </row>
    <row r="21" spans="1:8" ht="12.75" customHeight="1">
      <c r="D21" s="113" t="s">
        <v>188</v>
      </c>
      <c r="F21" s="169" t="s">
        <v>128</v>
      </c>
      <c r="G21" s="168"/>
      <c r="H21" s="168"/>
    </row>
    <row r="22" spans="1:8" ht="12.75" customHeight="1"/>
    <row r="23" spans="1:8" s="50" customFormat="1" ht="66" customHeight="1">
      <c r="A23" s="88" t="s">
        <v>37</v>
      </c>
      <c r="B23" s="332" t="s">
        <v>38</v>
      </c>
      <c r="C23" s="332"/>
      <c r="D23" s="332"/>
      <c r="E23" s="88" t="s">
        <v>39</v>
      </c>
      <c r="F23" s="88" t="s">
        <v>60</v>
      </c>
      <c r="G23" s="243" t="s">
        <v>508</v>
      </c>
      <c r="H23" s="243" t="s">
        <v>509</v>
      </c>
    </row>
    <row r="24" spans="1:8" ht="14.25">
      <c r="A24" s="89">
        <v>1</v>
      </c>
      <c r="B24" s="336" t="s">
        <v>189</v>
      </c>
      <c r="C24" s="336"/>
      <c r="D24" s="336"/>
      <c r="E24" s="91">
        <v>0.09</v>
      </c>
      <c r="F24" s="91">
        <v>0.22500000000000001</v>
      </c>
      <c r="G24" s="266">
        <v>1300</v>
      </c>
      <c r="H24" s="267">
        <v>1445</v>
      </c>
    </row>
    <row r="25" spans="1:8" ht="14.25">
      <c r="A25" s="89">
        <f t="shared" ref="A25:A33" si="0">A24+1</f>
        <v>2</v>
      </c>
      <c r="B25" s="336" t="s">
        <v>187</v>
      </c>
      <c r="C25" s="336"/>
      <c r="D25" s="336"/>
      <c r="E25" s="91">
        <v>0.72</v>
      </c>
      <c r="F25" s="91">
        <v>1.8</v>
      </c>
      <c r="G25" s="266">
        <v>10445</v>
      </c>
      <c r="H25" s="267">
        <v>11640</v>
      </c>
    </row>
    <row r="26" spans="1:8" ht="14.25">
      <c r="A26" s="89">
        <f t="shared" si="0"/>
        <v>3</v>
      </c>
      <c r="B26" s="336" t="s">
        <v>190</v>
      </c>
      <c r="C26" s="336"/>
      <c r="D26" s="336"/>
      <c r="E26" s="91">
        <v>1.06</v>
      </c>
      <c r="F26" s="91">
        <v>2.65</v>
      </c>
      <c r="G26" s="266">
        <v>15915</v>
      </c>
      <c r="H26" s="267">
        <v>17560</v>
      </c>
    </row>
    <row r="27" spans="1:8" ht="14.25">
      <c r="A27" s="89">
        <f t="shared" si="0"/>
        <v>4</v>
      </c>
      <c r="B27" s="336" t="s">
        <v>191</v>
      </c>
      <c r="C27" s="336"/>
      <c r="D27" s="336"/>
      <c r="E27" s="91">
        <v>0.14000000000000001</v>
      </c>
      <c r="F27" s="91">
        <v>0.35</v>
      </c>
      <c r="G27" s="266">
        <v>2090</v>
      </c>
      <c r="H27" s="267">
        <v>2315</v>
      </c>
    </row>
    <row r="28" spans="1:8" ht="14.25">
      <c r="A28" s="89">
        <f t="shared" si="0"/>
        <v>5</v>
      </c>
      <c r="B28" s="336" t="s">
        <v>192</v>
      </c>
      <c r="C28" s="336"/>
      <c r="D28" s="336"/>
      <c r="E28" s="91">
        <v>1.44</v>
      </c>
      <c r="F28" s="91">
        <v>3.6</v>
      </c>
      <c r="G28" s="266">
        <v>23315</v>
      </c>
      <c r="H28" s="267">
        <v>25510</v>
      </c>
    </row>
    <row r="29" spans="1:8" ht="14.25">
      <c r="A29" s="89">
        <f t="shared" si="0"/>
        <v>6</v>
      </c>
      <c r="B29" s="336" t="s">
        <v>193</v>
      </c>
      <c r="C29" s="336"/>
      <c r="D29" s="336"/>
      <c r="E29" s="91">
        <v>0.18</v>
      </c>
      <c r="F29" s="91">
        <v>0.45</v>
      </c>
      <c r="G29" s="266">
        <v>2920</v>
      </c>
      <c r="H29" s="267">
        <v>3210</v>
      </c>
    </row>
    <row r="30" spans="1:8" ht="14.25">
      <c r="A30" s="89">
        <f t="shared" si="0"/>
        <v>7</v>
      </c>
      <c r="B30" s="336" t="s">
        <v>194</v>
      </c>
      <c r="C30" s="336"/>
      <c r="D30" s="336"/>
      <c r="E30" s="91">
        <v>1.86</v>
      </c>
      <c r="F30" s="91">
        <v>4.6500000000000004</v>
      </c>
      <c r="G30" s="266">
        <v>28450</v>
      </c>
      <c r="H30" s="269">
        <v>31730</v>
      </c>
    </row>
    <row r="31" spans="1:8" ht="14.25">
      <c r="A31" s="89">
        <f t="shared" si="0"/>
        <v>8</v>
      </c>
      <c r="B31" s="336" t="s">
        <v>195</v>
      </c>
      <c r="C31" s="336"/>
      <c r="D31" s="336"/>
      <c r="E31" s="91">
        <v>0.23</v>
      </c>
      <c r="F31" s="91">
        <v>0.57499999999999996</v>
      </c>
      <c r="G31" s="268">
        <v>3490</v>
      </c>
      <c r="H31" s="271">
        <v>3860</v>
      </c>
    </row>
    <row r="32" spans="1:8" ht="14.25">
      <c r="A32" s="89">
        <f t="shared" si="0"/>
        <v>9</v>
      </c>
      <c r="B32" s="336" t="s">
        <v>196</v>
      </c>
      <c r="C32" s="336"/>
      <c r="D32" s="336"/>
      <c r="E32" s="91">
        <v>1.42</v>
      </c>
      <c r="F32" s="91">
        <v>3.55</v>
      </c>
      <c r="G32" s="266">
        <v>24400</v>
      </c>
      <c r="H32" s="270">
        <v>26590</v>
      </c>
    </row>
    <row r="33" spans="1:8" ht="14.25">
      <c r="A33" s="89">
        <f t="shared" si="0"/>
        <v>10</v>
      </c>
      <c r="B33" s="336" t="s">
        <v>197</v>
      </c>
      <c r="C33" s="336"/>
      <c r="D33" s="336"/>
      <c r="E33" s="91">
        <v>0.36</v>
      </c>
      <c r="F33" s="91">
        <v>0.9</v>
      </c>
      <c r="G33" s="266">
        <v>6250</v>
      </c>
      <c r="H33" s="267">
        <v>6820</v>
      </c>
    </row>
    <row r="34" spans="1:8" ht="15" customHeight="1">
      <c r="A34" s="89"/>
      <c r="B34" s="317" t="s">
        <v>198</v>
      </c>
      <c r="C34" s="317"/>
      <c r="D34" s="317"/>
      <c r="E34" s="317"/>
      <c r="F34" s="317"/>
      <c r="G34" s="317"/>
      <c r="H34" s="317"/>
    </row>
    <row r="35" spans="1:8" ht="15" customHeight="1">
      <c r="A35" s="89">
        <v>1</v>
      </c>
      <c r="B35" s="347" t="s">
        <v>199</v>
      </c>
      <c r="C35" s="347"/>
      <c r="D35" s="347"/>
      <c r="E35" s="91">
        <v>0.7</v>
      </c>
      <c r="F35" s="91">
        <v>0.17499999999999999</v>
      </c>
      <c r="G35" s="266">
        <v>9020</v>
      </c>
      <c r="H35" s="267">
        <v>9130</v>
      </c>
    </row>
    <row r="36" spans="1:8" ht="14.25">
      <c r="A36" s="89">
        <f>A35+1</f>
        <v>2</v>
      </c>
      <c r="B36" s="336" t="s">
        <v>200</v>
      </c>
      <c r="C36" s="336"/>
      <c r="D36" s="336"/>
      <c r="E36" s="91">
        <v>0.22</v>
      </c>
      <c r="F36" s="91">
        <v>0.55000000000000004</v>
      </c>
      <c r="G36" s="266">
        <v>3910</v>
      </c>
      <c r="H36" s="267">
        <v>4270</v>
      </c>
    </row>
    <row r="37" spans="1:8" ht="14.25">
      <c r="A37" s="89">
        <f>A36+1</f>
        <v>3</v>
      </c>
      <c r="B37" s="336" t="s">
        <v>201</v>
      </c>
      <c r="C37" s="336"/>
      <c r="D37" s="336"/>
      <c r="E37" s="91">
        <v>0.36</v>
      </c>
      <c r="F37" s="91">
        <v>0.9</v>
      </c>
      <c r="G37" s="266">
        <v>5820</v>
      </c>
      <c r="H37" s="267">
        <v>6390</v>
      </c>
    </row>
    <row r="38" spans="1:8" ht="14.25">
      <c r="A38" s="89">
        <f>A37+1</f>
        <v>4</v>
      </c>
      <c r="B38" s="336" t="s">
        <v>202</v>
      </c>
      <c r="C38" s="336"/>
      <c r="D38" s="336"/>
      <c r="E38" s="91">
        <v>0.61</v>
      </c>
      <c r="F38" s="91">
        <v>1.5249999999999999</v>
      </c>
      <c r="G38" s="266">
        <v>9380</v>
      </c>
      <c r="H38" s="267">
        <v>10390</v>
      </c>
    </row>
    <row r="39" spans="1:8" ht="15" customHeight="1">
      <c r="A39" s="163"/>
      <c r="B39" s="317" t="s">
        <v>198</v>
      </c>
      <c r="C39" s="317"/>
      <c r="D39" s="317"/>
      <c r="E39" s="317"/>
      <c r="F39" s="317"/>
      <c r="G39" s="317"/>
      <c r="H39" s="317"/>
    </row>
    <row r="40" spans="1:8" ht="14.25">
      <c r="A40" s="89">
        <f t="shared" ref="A40:A49" si="1">A39+1</f>
        <v>1</v>
      </c>
      <c r="B40" s="336" t="s">
        <v>203</v>
      </c>
      <c r="C40" s="336"/>
      <c r="D40" s="336"/>
      <c r="E40" s="91">
        <v>0.16</v>
      </c>
      <c r="F40" s="91">
        <v>0.4</v>
      </c>
      <c r="G40" s="266">
        <v>2390</v>
      </c>
      <c r="H40" s="267">
        <v>2650</v>
      </c>
    </row>
    <row r="41" spans="1:8" ht="14.25">
      <c r="A41" s="89">
        <f t="shared" si="1"/>
        <v>2</v>
      </c>
      <c r="B41" s="336" t="s">
        <v>204</v>
      </c>
      <c r="C41" s="336"/>
      <c r="D41" s="336"/>
      <c r="E41" s="91">
        <v>0.04</v>
      </c>
      <c r="F41" s="91">
        <v>0.1</v>
      </c>
      <c r="G41" s="266">
        <v>590</v>
      </c>
      <c r="H41" s="267">
        <v>650</v>
      </c>
    </row>
    <row r="42" spans="1:8" ht="14.25">
      <c r="A42" s="89">
        <f t="shared" si="1"/>
        <v>3</v>
      </c>
      <c r="B42" s="336" t="s">
        <v>205</v>
      </c>
      <c r="C42" s="336"/>
      <c r="D42" s="336"/>
      <c r="E42" s="91">
        <v>0.35</v>
      </c>
      <c r="F42" s="91">
        <v>0.875</v>
      </c>
      <c r="G42" s="266">
        <v>4760</v>
      </c>
      <c r="H42" s="267">
        <v>5330</v>
      </c>
    </row>
    <row r="43" spans="1:8" ht="14.25">
      <c r="A43" s="89">
        <f t="shared" si="1"/>
        <v>4</v>
      </c>
      <c r="B43" s="336" t="s">
        <v>206</v>
      </c>
      <c r="C43" s="336"/>
      <c r="D43" s="336"/>
      <c r="E43" s="91">
        <v>0.09</v>
      </c>
      <c r="F43" s="91">
        <v>0.22500000000000001</v>
      </c>
      <c r="G43" s="266">
        <v>1250</v>
      </c>
      <c r="H43" s="267">
        <v>1390</v>
      </c>
    </row>
    <row r="44" spans="1:8" ht="14.25">
      <c r="A44" s="89">
        <f t="shared" si="1"/>
        <v>5</v>
      </c>
      <c r="B44" s="336" t="s">
        <v>207</v>
      </c>
      <c r="C44" s="336"/>
      <c r="D44" s="336"/>
      <c r="E44" s="91">
        <v>0.44</v>
      </c>
      <c r="F44" s="91">
        <v>1.1000000000000001</v>
      </c>
      <c r="G44" s="266">
        <v>6270</v>
      </c>
      <c r="H44" s="267">
        <v>6970</v>
      </c>
    </row>
    <row r="45" spans="1:8" ht="14.25">
      <c r="A45" s="89">
        <f t="shared" si="1"/>
        <v>6</v>
      </c>
      <c r="B45" s="336" t="s">
        <v>208</v>
      </c>
      <c r="C45" s="336"/>
      <c r="D45" s="336"/>
      <c r="E45" s="91">
        <v>0.11</v>
      </c>
      <c r="F45" s="91">
        <v>0.27500000000000002</v>
      </c>
      <c r="G45" s="266">
        <v>1670</v>
      </c>
      <c r="H45" s="267">
        <v>1840</v>
      </c>
    </row>
    <row r="46" spans="1:8" ht="14.25">
      <c r="A46" s="89">
        <f t="shared" si="1"/>
        <v>7</v>
      </c>
      <c r="B46" s="336" t="s">
        <v>209</v>
      </c>
      <c r="C46" s="336"/>
      <c r="D46" s="336"/>
      <c r="E46" s="91">
        <v>0.66</v>
      </c>
      <c r="F46" s="91">
        <v>1.65</v>
      </c>
      <c r="G46" s="266">
        <v>10200</v>
      </c>
      <c r="H46" s="267">
        <v>11295</v>
      </c>
    </row>
    <row r="47" spans="1:8" ht="14.25">
      <c r="A47" s="89">
        <f t="shared" si="1"/>
        <v>8</v>
      </c>
      <c r="B47" s="336" t="s">
        <v>210</v>
      </c>
      <c r="C47" s="336"/>
      <c r="D47" s="336"/>
      <c r="E47" s="91">
        <v>0.16</v>
      </c>
      <c r="F47" s="91">
        <v>0.4</v>
      </c>
      <c r="G47" s="266">
        <v>2410</v>
      </c>
      <c r="H47" s="267">
        <v>2665</v>
      </c>
    </row>
    <row r="48" spans="1:8" ht="14.25">
      <c r="A48" s="89">
        <f t="shared" si="1"/>
        <v>9</v>
      </c>
      <c r="B48" s="336" t="s">
        <v>211</v>
      </c>
      <c r="C48" s="336"/>
      <c r="D48" s="336"/>
      <c r="E48" s="91">
        <v>1.18</v>
      </c>
      <c r="F48" s="91">
        <v>2.95</v>
      </c>
      <c r="G48" s="266">
        <v>16770</v>
      </c>
      <c r="H48" s="267">
        <v>18650</v>
      </c>
    </row>
    <row r="49" spans="1:8" ht="14.25">
      <c r="A49" s="89">
        <f t="shared" si="1"/>
        <v>10</v>
      </c>
      <c r="B49" s="336" t="s">
        <v>212</v>
      </c>
      <c r="C49" s="336"/>
      <c r="D49" s="336"/>
      <c r="E49" s="91">
        <v>0.28999999999999998</v>
      </c>
      <c r="F49" s="91">
        <v>0.72499999999999998</v>
      </c>
      <c r="G49" s="266">
        <v>4230</v>
      </c>
      <c r="H49" s="267">
        <v>4700</v>
      </c>
    </row>
  </sheetData>
  <sheetProtection selectLockedCells="1" selectUnlockedCells="1"/>
  <mergeCells count="33">
    <mergeCell ref="D8:H8"/>
    <mergeCell ref="F9:H9"/>
    <mergeCell ref="F10:H10"/>
    <mergeCell ref="F11:H11"/>
    <mergeCell ref="F18:H18"/>
    <mergeCell ref="D20:F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H34"/>
    <mergeCell ref="B35:D35"/>
    <mergeCell ref="B36:D36"/>
    <mergeCell ref="B37:D37"/>
    <mergeCell ref="B38:D38"/>
    <mergeCell ref="B39:H39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45:D45"/>
  </mergeCells>
  <hyperlinks>
    <hyperlink ref="B1" location="Содержание!A1" display="к Содержанию"/>
    <hyperlink ref="E6" r:id="rId1"/>
  </hyperlinks>
  <pageMargins left="0.55972222222222223" right="0.27013888888888887" top="0.1701388888888889" bottom="0.47986111111111113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topLeftCell="A16" workbookViewId="0">
      <selection activeCell="M23" sqref="M23"/>
    </sheetView>
  </sheetViews>
  <sheetFormatPr defaultRowHeight="12.75"/>
  <cols>
    <col min="1" max="1" width="4.42578125" style="100" customWidth="1"/>
    <col min="2" max="3" width="9.140625" style="21"/>
    <col min="4" max="4" width="4.85546875" style="21" customWidth="1"/>
    <col min="5" max="5" width="10.42578125" style="21" customWidth="1"/>
    <col min="6" max="6" width="9.28515625" style="21" customWidth="1"/>
    <col min="7" max="7" width="15.7109375" style="21" customWidth="1"/>
    <col min="8" max="8" width="15.5703125" style="21" customWidth="1"/>
    <col min="9" max="16384" width="9.140625" style="21"/>
  </cols>
  <sheetData>
    <row r="1" spans="1:10" ht="15.75">
      <c r="B1" s="19" t="s">
        <v>476</v>
      </c>
      <c r="E1" s="16" t="s">
        <v>500</v>
      </c>
      <c r="F1" s="18"/>
      <c r="G1" s="18"/>
      <c r="H1" s="18"/>
      <c r="I1" s="128"/>
      <c r="J1" s="128"/>
    </row>
    <row r="2" spans="1:10" ht="15.75">
      <c r="E2" s="16"/>
      <c r="F2" s="18"/>
      <c r="G2" s="18"/>
      <c r="H2" s="18"/>
      <c r="I2" s="128"/>
      <c r="J2" s="128"/>
    </row>
    <row r="3" spans="1:10">
      <c r="D3" s="100"/>
      <c r="E3" s="17" t="s">
        <v>501</v>
      </c>
      <c r="F3" s="170"/>
      <c r="G3" s="170"/>
      <c r="H3" s="170"/>
      <c r="I3" s="171"/>
      <c r="J3" s="171"/>
    </row>
    <row r="4" spans="1:10" ht="14.25">
      <c r="E4" s="18" t="s">
        <v>502</v>
      </c>
      <c r="F4" s="100"/>
      <c r="G4" s="100"/>
      <c r="H4" s="100"/>
      <c r="I4" s="128"/>
      <c r="J4" s="128"/>
    </row>
    <row r="5" spans="1:10" ht="14.25">
      <c r="E5" s="18"/>
      <c r="F5" s="100"/>
      <c r="H5" s="20"/>
      <c r="I5" s="128"/>
      <c r="J5" s="128"/>
    </row>
    <row r="6" spans="1:10" ht="14.25">
      <c r="E6" s="19" t="s">
        <v>503</v>
      </c>
      <c r="F6" s="152"/>
      <c r="G6" s="172"/>
      <c r="H6" s="173"/>
      <c r="I6" s="128"/>
      <c r="J6" s="128"/>
    </row>
    <row r="7" spans="1:10" ht="15">
      <c r="E7" s="20"/>
      <c r="G7" s="175"/>
      <c r="H7" s="176"/>
    </row>
    <row r="8" spans="1:10" ht="18" customHeight="1">
      <c r="A8" s="338" t="s">
        <v>321</v>
      </c>
      <c r="B8" s="338"/>
      <c r="C8" s="338"/>
      <c r="D8" s="338"/>
      <c r="E8" s="338"/>
      <c r="F8" s="338"/>
      <c r="G8" s="338"/>
      <c r="H8" s="338"/>
    </row>
    <row r="9" spans="1:10" ht="18">
      <c r="D9" s="174"/>
      <c r="E9" s="174"/>
      <c r="F9" s="174"/>
      <c r="G9" s="174"/>
      <c r="H9" s="174"/>
    </row>
    <row r="10" spans="1:10" ht="15.75">
      <c r="A10" s="177"/>
      <c r="B10" s="177"/>
      <c r="C10" s="177"/>
      <c r="D10" s="177"/>
      <c r="E10" s="177"/>
      <c r="F10" s="81"/>
      <c r="G10" s="81"/>
      <c r="H10" s="81"/>
    </row>
    <row r="11" spans="1:10" ht="15.75">
      <c r="B11" s="178"/>
      <c r="F11" s="179"/>
      <c r="G11" s="179"/>
      <c r="H11" s="179"/>
    </row>
    <row r="12" spans="1:10" ht="15.75">
      <c r="B12" s="178"/>
      <c r="E12" s="81"/>
      <c r="F12" s="341"/>
      <c r="G12" s="341"/>
      <c r="H12" s="341"/>
    </row>
    <row r="13" spans="1:10" ht="15">
      <c r="B13" s="178"/>
      <c r="E13" s="128"/>
      <c r="F13" s="129"/>
    </row>
    <row r="14" spans="1:10" ht="15">
      <c r="B14" s="178"/>
      <c r="E14" s="128"/>
      <c r="F14" s="129"/>
    </row>
    <row r="15" spans="1:10" ht="15">
      <c r="B15" s="178"/>
      <c r="E15" s="128"/>
      <c r="F15" s="129"/>
    </row>
    <row r="16" spans="1:10" ht="15" customHeight="1">
      <c r="B16" s="342" t="s">
        <v>323</v>
      </c>
      <c r="C16" s="342"/>
      <c r="E16" s="128" t="s">
        <v>324</v>
      </c>
      <c r="F16" s="129"/>
    </row>
    <row r="17" spans="1:15" ht="15">
      <c r="B17" s="178"/>
      <c r="E17" s="128" t="s">
        <v>325</v>
      </c>
      <c r="F17" s="129"/>
      <c r="H17" s="21" t="s">
        <v>322</v>
      </c>
    </row>
    <row r="18" spans="1:15" ht="15">
      <c r="B18" s="178"/>
      <c r="E18" s="128"/>
      <c r="F18" s="129"/>
    </row>
    <row r="19" spans="1:15" ht="15" customHeight="1">
      <c r="A19" s="310" t="s">
        <v>101</v>
      </c>
      <c r="B19" s="310"/>
      <c r="C19" s="310"/>
      <c r="D19" s="310"/>
      <c r="E19" s="310"/>
      <c r="F19" s="310"/>
      <c r="G19" s="310"/>
      <c r="H19" s="310"/>
    </row>
    <row r="20" spans="1:15">
      <c r="A20" s="343" t="s">
        <v>326</v>
      </c>
      <c r="B20" s="343"/>
      <c r="C20" s="343"/>
      <c r="D20" s="343"/>
      <c r="E20" s="343"/>
      <c r="F20" s="343"/>
      <c r="G20" s="343"/>
      <c r="H20" s="343"/>
    </row>
    <row r="21" spans="1:15">
      <c r="A21" s="343" t="s">
        <v>327</v>
      </c>
      <c r="B21" s="343"/>
      <c r="C21" s="343"/>
      <c r="D21" s="343"/>
      <c r="E21" s="343"/>
      <c r="F21" s="343"/>
      <c r="G21" s="343"/>
      <c r="H21" s="343"/>
    </row>
    <row r="22" spans="1:15" ht="20.25">
      <c r="A22" s="310" t="s">
        <v>328</v>
      </c>
      <c r="B22" s="310"/>
      <c r="C22" s="310"/>
      <c r="D22" s="310"/>
      <c r="E22" s="310"/>
      <c r="F22" s="310"/>
      <c r="G22" s="310"/>
      <c r="H22" s="310"/>
      <c r="O22" s="272"/>
    </row>
    <row r="23" spans="1:15" ht="82.5" customHeight="1">
      <c r="A23" s="58" t="s">
        <v>37</v>
      </c>
      <c r="B23" s="354" t="s">
        <v>38</v>
      </c>
      <c r="C23" s="354"/>
      <c r="D23" s="354"/>
      <c r="E23" s="58" t="s">
        <v>39</v>
      </c>
      <c r="F23" s="58" t="s">
        <v>60</v>
      </c>
      <c r="G23" s="244" t="s">
        <v>508</v>
      </c>
      <c r="H23" s="244" t="s">
        <v>509</v>
      </c>
    </row>
    <row r="24" spans="1:15" ht="14.25">
      <c r="A24" s="180">
        <v>1</v>
      </c>
      <c r="B24" s="353" t="s">
        <v>329</v>
      </c>
      <c r="C24" s="353"/>
      <c r="D24" s="353"/>
      <c r="E24" s="181">
        <v>0.24</v>
      </c>
      <c r="F24" s="181">
        <v>0.6</v>
      </c>
      <c r="G24" s="358" t="s">
        <v>511</v>
      </c>
      <c r="H24" s="355" t="s">
        <v>511</v>
      </c>
    </row>
    <row r="25" spans="1:15" ht="14.25">
      <c r="A25" s="180">
        <f t="shared" ref="A25:A40" si="0">A24+1</f>
        <v>2</v>
      </c>
      <c r="B25" s="353" t="s">
        <v>330</v>
      </c>
      <c r="C25" s="353"/>
      <c r="D25" s="353"/>
      <c r="E25" s="181">
        <v>0.4</v>
      </c>
      <c r="F25" s="181">
        <v>1</v>
      </c>
      <c r="G25" s="359"/>
      <c r="H25" s="356"/>
    </row>
    <row r="26" spans="1:15" ht="14.25">
      <c r="A26" s="180">
        <f t="shared" si="0"/>
        <v>3</v>
      </c>
      <c r="B26" s="353" t="s">
        <v>331</v>
      </c>
      <c r="C26" s="353"/>
      <c r="D26" s="353"/>
      <c r="E26" s="181">
        <v>0.26500000000000001</v>
      </c>
      <c r="F26" s="181">
        <v>0.66300000000000003</v>
      </c>
      <c r="G26" s="359"/>
      <c r="H26" s="356"/>
    </row>
    <row r="27" spans="1:15" ht="14.25">
      <c r="A27" s="180">
        <f t="shared" si="0"/>
        <v>4</v>
      </c>
      <c r="B27" s="353" t="s">
        <v>332</v>
      </c>
      <c r="C27" s="353"/>
      <c r="D27" s="353"/>
      <c r="E27" s="181">
        <v>0.59</v>
      </c>
      <c r="F27" s="181">
        <v>1.48</v>
      </c>
      <c r="G27" s="359"/>
      <c r="H27" s="356"/>
    </row>
    <row r="28" spans="1:15" ht="14.25">
      <c r="A28" s="180">
        <f t="shared" si="0"/>
        <v>5</v>
      </c>
      <c r="B28" s="353" t="s">
        <v>333</v>
      </c>
      <c r="C28" s="353"/>
      <c r="D28" s="353"/>
      <c r="E28" s="181">
        <v>0.15</v>
      </c>
      <c r="F28" s="181">
        <v>0.375</v>
      </c>
      <c r="G28" s="359"/>
      <c r="H28" s="356"/>
    </row>
    <row r="29" spans="1:15" ht="14.25">
      <c r="A29" s="180">
        <f t="shared" si="0"/>
        <v>6</v>
      </c>
      <c r="B29" s="353" t="s">
        <v>334</v>
      </c>
      <c r="C29" s="353"/>
      <c r="D29" s="353"/>
      <c r="E29" s="181">
        <v>0.16</v>
      </c>
      <c r="F29" s="181">
        <v>0.4</v>
      </c>
      <c r="G29" s="359"/>
      <c r="H29" s="356"/>
    </row>
    <row r="30" spans="1:15" ht="14.25">
      <c r="A30" s="180">
        <f t="shared" si="0"/>
        <v>7</v>
      </c>
      <c r="B30" s="353" t="s">
        <v>335</v>
      </c>
      <c r="C30" s="353"/>
      <c r="D30" s="353"/>
      <c r="E30" s="181">
        <v>0.02</v>
      </c>
      <c r="F30" s="181">
        <v>0.05</v>
      </c>
      <c r="G30" s="359"/>
      <c r="H30" s="356"/>
    </row>
    <row r="31" spans="1:15" ht="14.25">
      <c r="A31" s="180">
        <v>8</v>
      </c>
      <c r="B31" s="353" t="s">
        <v>336</v>
      </c>
      <c r="C31" s="353"/>
      <c r="D31" s="353"/>
      <c r="E31" s="181">
        <v>0.1</v>
      </c>
      <c r="F31" s="181">
        <v>0.25</v>
      </c>
      <c r="G31" s="359"/>
      <c r="H31" s="356"/>
    </row>
    <row r="32" spans="1:15" ht="14.25">
      <c r="A32" s="180">
        <f t="shared" si="0"/>
        <v>9</v>
      </c>
      <c r="B32" s="353" t="s">
        <v>337</v>
      </c>
      <c r="C32" s="353"/>
      <c r="D32" s="353"/>
      <c r="E32" s="181">
        <v>0.27</v>
      </c>
      <c r="F32" s="181">
        <v>0.67500000000000004</v>
      </c>
      <c r="G32" s="359"/>
      <c r="H32" s="356"/>
    </row>
    <row r="33" spans="1:8" ht="14.25">
      <c r="A33" s="180">
        <f t="shared" si="0"/>
        <v>10</v>
      </c>
      <c r="B33" s="353" t="s">
        <v>338</v>
      </c>
      <c r="C33" s="353"/>
      <c r="D33" s="353"/>
      <c r="E33" s="181">
        <v>0.51</v>
      </c>
      <c r="F33" s="181">
        <v>1.2749999999999999</v>
      </c>
      <c r="G33" s="359"/>
      <c r="H33" s="356"/>
    </row>
    <row r="34" spans="1:8" ht="14.25">
      <c r="A34" s="180">
        <f t="shared" si="0"/>
        <v>11</v>
      </c>
      <c r="B34" s="353" t="s">
        <v>339</v>
      </c>
      <c r="C34" s="353"/>
      <c r="D34" s="353"/>
      <c r="E34" s="181">
        <v>0.1</v>
      </c>
      <c r="F34" s="181">
        <v>0.25</v>
      </c>
      <c r="G34" s="359"/>
      <c r="H34" s="356"/>
    </row>
    <row r="35" spans="1:8" ht="14.25">
      <c r="A35" s="180">
        <f t="shared" si="0"/>
        <v>12</v>
      </c>
      <c r="B35" s="353" t="s">
        <v>340</v>
      </c>
      <c r="C35" s="353"/>
      <c r="D35" s="353"/>
      <c r="E35" s="181">
        <v>0.27</v>
      </c>
      <c r="F35" s="181">
        <v>0.67500000000000004</v>
      </c>
      <c r="G35" s="359"/>
      <c r="H35" s="356"/>
    </row>
    <row r="36" spans="1:8" ht="14.25">
      <c r="A36" s="180">
        <f t="shared" si="0"/>
        <v>13</v>
      </c>
      <c r="B36" s="353" t="s">
        <v>341</v>
      </c>
      <c r="C36" s="353"/>
      <c r="D36" s="353"/>
      <c r="E36" s="181">
        <v>0.51</v>
      </c>
      <c r="F36" s="181">
        <v>1.2749999999999999</v>
      </c>
      <c r="G36" s="359"/>
      <c r="H36" s="356"/>
    </row>
    <row r="37" spans="1:8" ht="14.25">
      <c r="A37" s="180">
        <f t="shared" si="0"/>
        <v>14</v>
      </c>
      <c r="B37" s="353" t="s">
        <v>342</v>
      </c>
      <c r="C37" s="353"/>
      <c r="D37" s="353"/>
      <c r="E37" s="181">
        <v>0.11</v>
      </c>
      <c r="F37" s="181">
        <v>0.27500000000000002</v>
      </c>
      <c r="G37" s="359"/>
      <c r="H37" s="356"/>
    </row>
    <row r="38" spans="1:8" ht="14.25">
      <c r="A38" s="180">
        <f t="shared" si="0"/>
        <v>15</v>
      </c>
      <c r="B38" s="353" t="s">
        <v>343</v>
      </c>
      <c r="C38" s="353"/>
      <c r="D38" s="353"/>
      <c r="E38" s="181">
        <v>0.18</v>
      </c>
      <c r="F38" s="181">
        <v>0.45</v>
      </c>
      <c r="G38" s="359"/>
      <c r="H38" s="356"/>
    </row>
    <row r="39" spans="1:8" ht="14.25">
      <c r="A39" s="180">
        <f t="shared" si="0"/>
        <v>16</v>
      </c>
      <c r="B39" s="353" t="s">
        <v>344</v>
      </c>
      <c r="C39" s="353"/>
      <c r="D39" s="353"/>
      <c r="E39" s="181">
        <v>0.38</v>
      </c>
      <c r="F39" s="181">
        <v>0.95</v>
      </c>
      <c r="G39" s="359"/>
      <c r="H39" s="356"/>
    </row>
    <row r="40" spans="1:8" ht="14.25">
      <c r="A40" s="180">
        <f t="shared" si="0"/>
        <v>17</v>
      </c>
      <c r="B40" s="353" t="s">
        <v>345</v>
      </c>
      <c r="C40" s="353"/>
      <c r="D40" s="353"/>
      <c r="E40" s="181">
        <v>0.59</v>
      </c>
      <c r="F40" s="181">
        <v>1.4750000000000001</v>
      </c>
      <c r="G40" s="360"/>
      <c r="H40" s="357"/>
    </row>
  </sheetData>
  <sheetProtection selectLockedCells="1" selectUnlockedCells="1"/>
  <mergeCells count="27">
    <mergeCell ref="B27:D27"/>
    <mergeCell ref="A8:H8"/>
    <mergeCell ref="F12:H12"/>
    <mergeCell ref="B16:C16"/>
    <mergeCell ref="A19:H19"/>
    <mergeCell ref="A20:H20"/>
    <mergeCell ref="A21:H21"/>
    <mergeCell ref="A22:H22"/>
    <mergeCell ref="B23:D23"/>
    <mergeCell ref="B24:D24"/>
    <mergeCell ref="B25:D25"/>
    <mergeCell ref="B26:D26"/>
    <mergeCell ref="H24:H40"/>
    <mergeCell ref="G24:G40"/>
    <mergeCell ref="B28:D28"/>
    <mergeCell ref="B29:D29"/>
    <mergeCell ref="B30:D30"/>
    <mergeCell ref="B31:D31"/>
    <mergeCell ref="B38:D38"/>
    <mergeCell ref="B39:D39"/>
    <mergeCell ref="B40:D40"/>
    <mergeCell ref="B32:D32"/>
    <mergeCell ref="B33:D33"/>
    <mergeCell ref="B34:D34"/>
    <mergeCell ref="B35:D35"/>
    <mergeCell ref="B36:D36"/>
    <mergeCell ref="B37:D37"/>
  </mergeCells>
  <hyperlinks>
    <hyperlink ref="B1" location="Содержание!A1" display="к Содержанию"/>
    <hyperlink ref="E6" r:id="rId1"/>
  </hyperlinks>
  <pageMargins left="0.57986111111111116" right="0.17986111111111111" top="1" bottom="1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6"/>
  <sheetViews>
    <sheetView topLeftCell="A16" workbookViewId="0">
      <selection activeCell="L27" sqref="L27"/>
    </sheetView>
  </sheetViews>
  <sheetFormatPr defaultRowHeight="12.75"/>
  <cols>
    <col min="1" max="1" width="4.7109375" style="21" customWidth="1"/>
    <col min="2" max="3" width="9.140625" style="21"/>
    <col min="4" max="4" width="13.140625" style="21" customWidth="1"/>
    <col min="5" max="5" width="12.5703125" style="21" customWidth="1"/>
    <col min="6" max="6" width="17.5703125" style="21" customWidth="1"/>
    <col min="7" max="7" width="19.140625" style="21" customWidth="1"/>
    <col min="8" max="16384" width="9.140625" style="21"/>
  </cols>
  <sheetData>
    <row r="1" spans="2:8" ht="15.75">
      <c r="B1" s="19" t="s">
        <v>476</v>
      </c>
      <c r="D1" s="16" t="s">
        <v>500</v>
      </c>
      <c r="E1" s="16"/>
      <c r="F1" s="18"/>
      <c r="G1" s="18"/>
      <c r="H1" s="18"/>
    </row>
    <row r="2" spans="2:8" ht="15.75">
      <c r="B2" s="18"/>
      <c r="C2" s="18"/>
      <c r="D2" s="16"/>
      <c r="E2" s="16"/>
      <c r="F2" s="18"/>
      <c r="G2" s="18"/>
    </row>
    <row r="3" spans="2:8">
      <c r="D3" s="17" t="s">
        <v>501</v>
      </c>
      <c r="E3" s="17"/>
      <c r="F3" s="170"/>
      <c r="G3" s="170"/>
      <c r="H3" s="170"/>
    </row>
    <row r="4" spans="2:8">
      <c r="D4" s="18" t="s">
        <v>502</v>
      </c>
      <c r="E4" s="18"/>
      <c r="F4" s="100"/>
      <c r="G4" s="100"/>
    </row>
    <row r="5" spans="2:8" ht="18" customHeight="1">
      <c r="D5" s="18"/>
      <c r="E5" s="18"/>
      <c r="F5" s="100"/>
    </row>
    <row r="6" spans="2:8" ht="18">
      <c r="D6" s="19" t="s">
        <v>503</v>
      </c>
      <c r="F6" s="152"/>
      <c r="G6" s="172"/>
      <c r="H6" s="174"/>
    </row>
    <row r="7" spans="2:8">
      <c r="D7" s="20"/>
      <c r="E7" s="20"/>
      <c r="G7" s="175"/>
    </row>
    <row r="8" spans="2:8">
      <c r="B8" s="133"/>
      <c r="C8" s="133"/>
      <c r="D8" s="133"/>
      <c r="E8" s="133"/>
      <c r="F8" s="133"/>
      <c r="G8" s="133"/>
    </row>
    <row r="9" spans="2:8" ht="15.75">
      <c r="B9" s="133"/>
      <c r="C9" s="133"/>
      <c r="D9" s="133"/>
      <c r="E9" s="310" t="s">
        <v>346</v>
      </c>
      <c r="F9" s="310"/>
      <c r="G9" s="310"/>
    </row>
    <row r="10" spans="2:8" ht="15.75" customHeight="1">
      <c r="B10" s="133"/>
      <c r="C10" s="133"/>
      <c r="D10" s="133"/>
      <c r="E10" s="310" t="s">
        <v>347</v>
      </c>
      <c r="F10" s="310"/>
      <c r="G10" s="310"/>
    </row>
    <row r="11" spans="2:8">
      <c r="B11" s="133"/>
      <c r="C11" s="133"/>
      <c r="D11" s="133"/>
      <c r="E11" s="331" t="s">
        <v>348</v>
      </c>
      <c r="F11" s="331"/>
      <c r="G11" s="331"/>
    </row>
    <row r="12" spans="2:8">
      <c r="B12" s="133"/>
      <c r="C12" s="133"/>
      <c r="D12" s="133"/>
      <c r="E12" s="100" t="s">
        <v>349</v>
      </c>
      <c r="F12" s="100"/>
      <c r="G12" s="100"/>
      <c r="H12" s="18"/>
    </row>
    <row r="13" spans="2:8">
      <c r="B13" s="133"/>
      <c r="C13" s="133"/>
      <c r="D13" s="133"/>
      <c r="E13" s="154" t="s">
        <v>350</v>
      </c>
      <c r="F13" s="154"/>
      <c r="G13" s="154"/>
      <c r="H13" s="18"/>
    </row>
    <row r="14" spans="2:8">
      <c r="B14" s="133"/>
      <c r="C14" s="133"/>
      <c r="D14" s="133"/>
      <c r="E14" s="323" t="s">
        <v>351</v>
      </c>
      <c r="F14" s="323"/>
      <c r="G14" s="323"/>
      <c r="H14" s="18"/>
    </row>
    <row r="15" spans="2:8">
      <c r="B15" s="133"/>
      <c r="C15" s="133"/>
      <c r="D15" s="133"/>
      <c r="E15" s="154" t="s">
        <v>352</v>
      </c>
      <c r="F15" s="154"/>
      <c r="G15" s="154"/>
    </row>
    <row r="16" spans="2:8">
      <c r="B16" s="133"/>
      <c r="C16" s="133"/>
      <c r="D16" s="133"/>
      <c r="E16" s="154" t="s">
        <v>353</v>
      </c>
      <c r="F16" s="154"/>
      <c r="G16" s="154"/>
    </row>
    <row r="17" spans="2:7">
      <c r="B17" s="133"/>
      <c r="C17" s="133"/>
      <c r="D17" s="133"/>
      <c r="E17" s="154" t="s">
        <v>354</v>
      </c>
      <c r="F17" s="154"/>
      <c r="G17" s="154"/>
    </row>
    <row r="18" spans="2:7">
      <c r="B18" s="18" t="s">
        <v>355</v>
      </c>
      <c r="C18" s="175"/>
      <c r="D18" s="175"/>
      <c r="E18" s="154" t="s">
        <v>356</v>
      </c>
      <c r="F18" s="154"/>
      <c r="G18" s="154"/>
    </row>
    <row r="19" spans="2:7">
      <c r="B19" s="18" t="s">
        <v>357</v>
      </c>
      <c r="C19" s="18"/>
      <c r="E19" s="154" t="s">
        <v>358</v>
      </c>
      <c r="F19" s="154"/>
      <c r="G19" s="154"/>
    </row>
    <row r="20" spans="2:7">
      <c r="D20" s="210" t="s">
        <v>359</v>
      </c>
      <c r="E20" s="331"/>
      <c r="F20" s="331"/>
      <c r="G20" s="331"/>
    </row>
    <row r="21" spans="2:7">
      <c r="D21" s="210" t="s">
        <v>360</v>
      </c>
      <c r="E21" s="331"/>
      <c r="F21" s="331"/>
      <c r="G21" s="331"/>
    </row>
    <row r="22" spans="2:7">
      <c r="E22" s="331"/>
      <c r="F22" s="331"/>
      <c r="G22" s="331"/>
    </row>
    <row r="23" spans="2:7">
      <c r="D23" s="210" t="s">
        <v>361</v>
      </c>
    </row>
    <row r="24" spans="2:7">
      <c r="D24" s="210" t="s">
        <v>362</v>
      </c>
    </row>
    <row r="25" spans="2:7">
      <c r="D25" s="210" t="s">
        <v>363</v>
      </c>
      <c r="F25" s="21" t="s">
        <v>33</v>
      </c>
    </row>
    <row r="26" spans="2:7" ht="15" customHeight="1">
      <c r="D26" s="210" t="s">
        <v>364</v>
      </c>
    </row>
    <row r="27" spans="2:7" ht="72" customHeight="1">
      <c r="B27" s="354" t="s">
        <v>1</v>
      </c>
      <c r="C27" s="354"/>
      <c r="D27" s="58" t="s">
        <v>39</v>
      </c>
      <c r="E27" s="58" t="s">
        <v>60</v>
      </c>
      <c r="F27" s="244" t="s">
        <v>508</v>
      </c>
      <c r="G27" s="244" t="s">
        <v>509</v>
      </c>
    </row>
    <row r="28" spans="2:7" ht="15" customHeight="1">
      <c r="B28" s="361" t="s">
        <v>365</v>
      </c>
      <c r="C28" s="361"/>
      <c r="D28" s="182">
        <v>0.18</v>
      </c>
      <c r="E28" s="183">
        <v>450</v>
      </c>
      <c r="F28" s="280">
        <v>1830</v>
      </c>
      <c r="G28" s="281">
        <v>2110</v>
      </c>
    </row>
    <row r="29" spans="2:7" ht="15" customHeight="1">
      <c r="B29" s="361" t="s">
        <v>366</v>
      </c>
      <c r="C29" s="361"/>
      <c r="D29" s="182">
        <v>0.37</v>
      </c>
      <c r="E29" s="183">
        <v>930</v>
      </c>
      <c r="F29" s="280">
        <v>3700</v>
      </c>
      <c r="G29" s="281">
        <v>4300</v>
      </c>
    </row>
    <row r="30" spans="2:7" ht="15" customHeight="1">
      <c r="B30" s="361" t="s">
        <v>367</v>
      </c>
      <c r="C30" s="361"/>
      <c r="D30" s="182">
        <v>0.22</v>
      </c>
      <c r="E30" s="183">
        <v>550</v>
      </c>
      <c r="F30" s="280">
        <v>2260</v>
      </c>
      <c r="G30" s="281">
        <v>2620</v>
      </c>
    </row>
    <row r="31" spans="2:7" ht="15" customHeight="1">
      <c r="B31" s="361" t="s">
        <v>368</v>
      </c>
      <c r="C31" s="361"/>
      <c r="D31" s="182">
        <v>0.46</v>
      </c>
      <c r="E31" s="183">
        <v>1150</v>
      </c>
      <c r="F31" s="280">
        <v>4580</v>
      </c>
      <c r="G31" s="281">
        <v>5310</v>
      </c>
    </row>
    <row r="32" spans="2:7" ht="15" customHeight="1">
      <c r="B32" s="361" t="s">
        <v>369</v>
      </c>
      <c r="C32" s="361"/>
      <c r="D32" s="182">
        <v>0.17</v>
      </c>
      <c r="E32" s="183">
        <v>420</v>
      </c>
      <c r="F32" s="280">
        <v>1760</v>
      </c>
      <c r="G32" s="281">
        <v>2030</v>
      </c>
    </row>
    <row r="33" spans="2:7" ht="15" customHeight="1">
      <c r="B33" s="361" t="s">
        <v>370</v>
      </c>
      <c r="C33" s="361"/>
      <c r="D33" s="182">
        <v>0.26</v>
      </c>
      <c r="E33" s="183">
        <v>650</v>
      </c>
      <c r="F33" s="280">
        <v>2640</v>
      </c>
      <c r="G33" s="281">
        <v>3050</v>
      </c>
    </row>
    <row r="34" spans="2:7" ht="15" customHeight="1">
      <c r="B34" s="361" t="s">
        <v>371</v>
      </c>
      <c r="C34" s="361"/>
      <c r="D34" s="182">
        <v>0.55000000000000004</v>
      </c>
      <c r="E34" s="183">
        <v>1380</v>
      </c>
      <c r="F34" s="280">
        <v>5560</v>
      </c>
      <c r="G34" s="281">
        <v>6440</v>
      </c>
    </row>
    <row r="35" spans="2:7" ht="15" customHeight="1">
      <c r="B35" s="361" t="s">
        <v>372</v>
      </c>
      <c r="C35" s="361"/>
      <c r="D35" s="182">
        <v>0.2</v>
      </c>
      <c r="E35" s="183">
        <v>500</v>
      </c>
      <c r="F35" s="280">
        <v>2170</v>
      </c>
      <c r="G35" s="281">
        <v>2490</v>
      </c>
    </row>
    <row r="36" spans="2:7" ht="15" customHeight="1">
      <c r="B36" s="361" t="s">
        <v>373</v>
      </c>
      <c r="C36" s="361"/>
      <c r="D36" s="182">
        <v>0.31</v>
      </c>
      <c r="E36" s="183">
        <v>780</v>
      </c>
      <c r="F36" s="280">
        <v>3260</v>
      </c>
      <c r="G36" s="281">
        <v>3760</v>
      </c>
    </row>
    <row r="37" spans="2:7" ht="15" customHeight="1">
      <c r="B37" s="361" t="s">
        <v>374</v>
      </c>
      <c r="C37" s="361"/>
      <c r="D37" s="182">
        <v>0.65</v>
      </c>
      <c r="E37" s="183">
        <v>1630</v>
      </c>
      <c r="F37" s="280">
        <v>6710</v>
      </c>
      <c r="G37" s="281">
        <v>7720</v>
      </c>
    </row>
    <row r="38" spans="2:7" ht="15" customHeight="1">
      <c r="B38" s="361" t="s">
        <v>375</v>
      </c>
      <c r="C38" s="361"/>
      <c r="D38" s="182">
        <v>0.23</v>
      </c>
      <c r="E38" s="183">
        <v>580</v>
      </c>
      <c r="F38" s="280">
        <v>2640</v>
      </c>
      <c r="G38" s="281">
        <v>3020</v>
      </c>
    </row>
    <row r="39" spans="2:7" ht="15" customHeight="1">
      <c r="B39" s="361" t="s">
        <v>376</v>
      </c>
      <c r="C39" s="361"/>
      <c r="D39" s="182">
        <v>0.36</v>
      </c>
      <c r="E39" s="183">
        <v>910</v>
      </c>
      <c r="F39" s="280">
        <v>3820</v>
      </c>
      <c r="G39" s="281">
        <v>4390</v>
      </c>
    </row>
    <row r="40" spans="2:7" ht="15" customHeight="1">
      <c r="B40" s="361" t="s">
        <v>377</v>
      </c>
      <c r="C40" s="361"/>
      <c r="D40" s="182">
        <v>0.76</v>
      </c>
      <c r="E40" s="183">
        <v>1900</v>
      </c>
      <c r="F40" s="280">
        <v>7950</v>
      </c>
      <c r="G40" s="281">
        <v>9150</v>
      </c>
    </row>
    <row r="41" spans="2:7" ht="15" customHeight="1">
      <c r="B41" s="361" t="s">
        <v>378</v>
      </c>
      <c r="C41" s="361"/>
      <c r="D41" s="182">
        <v>0.41</v>
      </c>
      <c r="E41" s="183">
        <v>1030</v>
      </c>
      <c r="F41" s="280">
        <v>4540</v>
      </c>
      <c r="G41" s="281">
        <v>5190</v>
      </c>
    </row>
    <row r="42" spans="2:7" ht="15" customHeight="1">
      <c r="B42" s="361" t="s">
        <v>379</v>
      </c>
      <c r="C42" s="361"/>
      <c r="D42" s="182">
        <v>0.86</v>
      </c>
      <c r="E42" s="183">
        <v>2150</v>
      </c>
      <c r="F42" s="280">
        <v>9250</v>
      </c>
      <c r="G42" s="281">
        <v>10560</v>
      </c>
    </row>
    <row r="43" spans="2:7">
      <c r="C43" s="143"/>
    </row>
    <row r="44" spans="2:7">
      <c r="B44" s="184" t="s">
        <v>380</v>
      </c>
    </row>
    <row r="45" spans="2:7">
      <c r="B45" s="184" t="s">
        <v>381</v>
      </c>
    </row>
    <row r="46" spans="2:7">
      <c r="G46" s="21" t="s">
        <v>33</v>
      </c>
    </row>
  </sheetData>
  <sheetProtection selectLockedCells="1" selectUnlockedCells="1"/>
  <mergeCells count="23">
    <mergeCell ref="E22:G22"/>
    <mergeCell ref="E9:G9"/>
    <mergeCell ref="E10:G10"/>
    <mergeCell ref="E11:G11"/>
    <mergeCell ref="E14:G14"/>
    <mergeCell ref="E20:G20"/>
    <mergeCell ref="E21:G21"/>
    <mergeCell ref="B37:C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</mergeCells>
  <hyperlinks>
    <hyperlink ref="B1" location="Содержание!A1" display="к Содержанию"/>
    <hyperlink ref="D6" r:id="rId1"/>
  </hyperlinks>
  <pageMargins left="0.4597222222222222" right="0.17986111111111111" top="0.4201388888888889" bottom="1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J15" sqref="J15"/>
    </sheetView>
  </sheetViews>
  <sheetFormatPr defaultRowHeight="12.75"/>
  <cols>
    <col min="1" max="1" width="37.140625" style="113" customWidth="1"/>
    <col min="2" max="2" width="10.7109375" style="113" customWidth="1"/>
    <col min="3" max="3" width="13.85546875" style="113" bestFit="1" customWidth="1"/>
    <col min="4" max="4" width="14.28515625" style="113" customWidth="1"/>
    <col min="5" max="5" width="14.5703125" style="113" customWidth="1"/>
    <col min="6" max="16384" width="9.140625" style="113"/>
  </cols>
  <sheetData>
    <row r="1" spans="1:5" ht="15.75">
      <c r="A1" s="19" t="s">
        <v>476</v>
      </c>
      <c r="B1" s="16" t="s">
        <v>500</v>
      </c>
      <c r="C1" s="185"/>
      <c r="D1" s="185"/>
    </row>
    <row r="2" spans="1:5" ht="15.75">
      <c r="A2" s="94"/>
      <c r="B2" s="16"/>
      <c r="C2" s="185"/>
      <c r="D2" s="185"/>
    </row>
    <row r="3" spans="1:5" ht="21.75" customHeight="1">
      <c r="A3" s="94"/>
      <c r="B3" s="362" t="s">
        <v>501</v>
      </c>
      <c r="C3" s="362"/>
      <c r="D3" s="362"/>
    </row>
    <row r="4" spans="1:5">
      <c r="A4" s="94"/>
      <c r="B4" s="152" t="s">
        <v>502</v>
      </c>
      <c r="C4" s="154"/>
      <c r="D4" s="154"/>
    </row>
    <row r="5" spans="1:5">
      <c r="A5" s="94"/>
      <c r="B5" s="152"/>
      <c r="C5" s="154"/>
      <c r="D5" s="186"/>
    </row>
    <row r="6" spans="1:5" s="94" customFormat="1">
      <c r="B6" s="19" t="s">
        <v>503</v>
      </c>
      <c r="C6" s="212"/>
      <c r="D6" s="212"/>
    </row>
    <row r="7" spans="1:5">
      <c r="A7" s="94"/>
      <c r="B7" s="101"/>
      <c r="C7" s="50"/>
    </row>
    <row r="8" spans="1:5">
      <c r="A8" s="94"/>
      <c r="B8" s="20"/>
      <c r="C8" s="50"/>
    </row>
    <row r="9" spans="1:5" s="188" customFormat="1" ht="91.5" customHeight="1">
      <c r="A9" s="187" t="s">
        <v>22</v>
      </c>
      <c r="B9" s="187" t="s">
        <v>382</v>
      </c>
      <c r="C9" s="187" t="s">
        <v>383</v>
      </c>
      <c r="D9" s="282" t="s">
        <v>508</v>
      </c>
      <c r="E9" s="284" t="s">
        <v>509</v>
      </c>
    </row>
    <row r="10" spans="1:5">
      <c r="A10" s="365" t="s">
        <v>384</v>
      </c>
      <c r="B10" s="366"/>
      <c r="C10" s="366"/>
      <c r="D10" s="366"/>
      <c r="E10" s="283"/>
    </row>
    <row r="11" spans="1:5" ht="14.25">
      <c r="A11" s="189" t="s">
        <v>385</v>
      </c>
      <c r="B11" s="189">
        <v>3.5000000000000003E-2</v>
      </c>
      <c r="C11" s="190">
        <v>8.7999999999999995E-2</v>
      </c>
      <c r="D11" s="285">
        <v>940</v>
      </c>
      <c r="E11" s="271">
        <v>990</v>
      </c>
    </row>
    <row r="12" spans="1:5" ht="14.25">
      <c r="A12" s="189" t="s">
        <v>386</v>
      </c>
      <c r="B12" s="190">
        <v>0.05</v>
      </c>
      <c r="C12" s="190">
        <v>0.125</v>
      </c>
      <c r="D12" s="285">
        <v>1290</v>
      </c>
      <c r="E12" s="271">
        <v>1370</v>
      </c>
    </row>
    <row r="13" spans="1:5" ht="14.25">
      <c r="A13" s="189" t="s">
        <v>387</v>
      </c>
      <c r="B13" s="190">
        <v>0.06</v>
      </c>
      <c r="C13" s="190">
        <v>0.15</v>
      </c>
      <c r="D13" s="285">
        <v>1550</v>
      </c>
      <c r="E13" s="271">
        <v>1650</v>
      </c>
    </row>
    <row r="14" spans="1:5" ht="14.25">
      <c r="A14" s="365" t="s">
        <v>388</v>
      </c>
      <c r="B14" s="366"/>
      <c r="C14" s="366"/>
      <c r="D14" s="366"/>
      <c r="E14" s="291"/>
    </row>
    <row r="15" spans="1:5" ht="14.25">
      <c r="A15" s="189" t="s">
        <v>389</v>
      </c>
      <c r="B15" s="189">
        <v>0.03</v>
      </c>
      <c r="C15" s="190">
        <v>7.4999999999999997E-2</v>
      </c>
      <c r="D15" s="285">
        <v>520</v>
      </c>
      <c r="E15" s="271">
        <v>570</v>
      </c>
    </row>
    <row r="16" spans="1:5" ht="14.25">
      <c r="A16" s="363" t="s">
        <v>390</v>
      </c>
      <c r="B16" s="363"/>
      <c r="C16" s="363"/>
      <c r="D16" s="364"/>
      <c r="E16" s="291"/>
    </row>
    <row r="17" spans="1:5" ht="14.25">
      <c r="A17" s="191" t="s">
        <v>391</v>
      </c>
      <c r="B17" s="191">
        <v>4.5999999999999999E-2</v>
      </c>
      <c r="C17" s="192">
        <v>0.115</v>
      </c>
      <c r="D17" s="285">
        <v>700</v>
      </c>
      <c r="E17" s="271">
        <v>770</v>
      </c>
    </row>
    <row r="18" spans="1:5" ht="14.25">
      <c r="A18" s="191" t="s">
        <v>392</v>
      </c>
      <c r="B18" s="191">
        <v>5.2999999999999999E-2</v>
      </c>
      <c r="C18" s="192">
        <v>0.13200000000000001</v>
      </c>
      <c r="D18" s="285">
        <v>800</v>
      </c>
      <c r="E18" s="271">
        <v>880</v>
      </c>
    </row>
    <row r="19" spans="1:5" ht="14.25">
      <c r="A19" s="191" t="s">
        <v>393</v>
      </c>
      <c r="B19" s="191">
        <v>0.06</v>
      </c>
      <c r="C19" s="192">
        <v>0.15</v>
      </c>
      <c r="D19" s="285">
        <v>900</v>
      </c>
      <c r="E19" s="271">
        <v>990</v>
      </c>
    </row>
    <row r="20" spans="1:5" ht="14.25">
      <c r="A20" s="191" t="s">
        <v>394</v>
      </c>
      <c r="B20" s="191">
        <v>6.6000000000000003E-2</v>
      </c>
      <c r="C20" s="192">
        <v>0.16500000000000001</v>
      </c>
      <c r="D20" s="285">
        <v>980</v>
      </c>
      <c r="E20" s="271">
        <v>1090</v>
      </c>
    </row>
    <row r="21" spans="1:5" ht="14.25">
      <c r="A21" s="191" t="s">
        <v>395</v>
      </c>
      <c r="B21" s="191">
        <v>7.1999999999999995E-2</v>
      </c>
      <c r="C21" s="192">
        <v>0.18</v>
      </c>
      <c r="D21" s="285">
        <v>1070</v>
      </c>
      <c r="E21" s="271">
        <v>1190</v>
      </c>
    </row>
    <row r="22" spans="1:5" ht="14.25">
      <c r="A22" s="367" t="s">
        <v>396</v>
      </c>
      <c r="B22" s="367"/>
      <c r="C22" s="367"/>
      <c r="D22" s="368"/>
      <c r="E22" s="291"/>
    </row>
    <row r="23" spans="1:5" ht="14.25">
      <c r="A23" s="191" t="s">
        <v>397</v>
      </c>
      <c r="B23" s="192">
        <v>0.53100000000000003</v>
      </c>
      <c r="C23" s="192">
        <v>1.3280000000000001</v>
      </c>
      <c r="D23" s="285">
        <v>8380</v>
      </c>
      <c r="E23" s="271">
        <v>9260</v>
      </c>
    </row>
    <row r="24" spans="1:5" ht="14.25">
      <c r="A24" s="193" t="s">
        <v>477</v>
      </c>
      <c r="B24" s="194">
        <v>0.61</v>
      </c>
      <c r="C24" s="194">
        <v>1.53</v>
      </c>
      <c r="D24" s="285">
        <v>8900</v>
      </c>
      <c r="E24" s="271">
        <v>9910</v>
      </c>
    </row>
    <row r="25" spans="1:5" ht="14.25">
      <c r="A25" s="193" t="s">
        <v>516</v>
      </c>
      <c r="B25" s="380" t="s">
        <v>523</v>
      </c>
      <c r="C25" s="380" t="s">
        <v>524</v>
      </c>
      <c r="D25" s="381">
        <v>8600</v>
      </c>
      <c r="E25" s="299">
        <v>9700</v>
      </c>
    </row>
    <row r="26" spans="1:5" ht="14.25">
      <c r="A26" s="193" t="s">
        <v>517</v>
      </c>
      <c r="B26" s="380" t="s">
        <v>525</v>
      </c>
      <c r="C26" s="380" t="s">
        <v>526</v>
      </c>
      <c r="D26" s="381">
        <v>9750</v>
      </c>
      <c r="E26" s="299">
        <v>11100</v>
      </c>
    </row>
    <row r="27" spans="1:5" ht="14.25">
      <c r="A27" s="193" t="s">
        <v>518</v>
      </c>
      <c r="B27" s="380" t="s">
        <v>519</v>
      </c>
      <c r="C27" s="380" t="s">
        <v>520</v>
      </c>
      <c r="D27" s="381" t="s">
        <v>521</v>
      </c>
      <c r="E27" s="299" t="s">
        <v>522</v>
      </c>
    </row>
    <row r="28" spans="1:5" ht="14.25">
      <c r="A28" s="163" t="s">
        <v>398</v>
      </c>
      <c r="B28" s="192">
        <v>0.9</v>
      </c>
      <c r="C28" s="192">
        <v>2.25</v>
      </c>
      <c r="D28" s="285">
        <v>15500</v>
      </c>
      <c r="E28" s="271">
        <v>17300</v>
      </c>
    </row>
    <row r="29" spans="1:5" ht="15" customHeight="1">
      <c r="A29" s="193" t="s">
        <v>478</v>
      </c>
      <c r="B29" s="194">
        <v>0.92</v>
      </c>
      <c r="C29" s="194">
        <v>2.2999999999999998</v>
      </c>
      <c r="D29" s="285">
        <v>15750</v>
      </c>
      <c r="E29" s="271">
        <v>17600</v>
      </c>
    </row>
    <row r="30" spans="1:5" ht="15" customHeight="1"/>
    <row r="31" spans="1:5" ht="14.25">
      <c r="A31" s="364" t="s">
        <v>399</v>
      </c>
      <c r="B31" s="378"/>
      <c r="C31" s="378"/>
      <c r="D31" s="379"/>
      <c r="E31" s="291"/>
    </row>
    <row r="32" spans="1:5" ht="14.25">
      <c r="A32" s="163" t="s">
        <v>400</v>
      </c>
      <c r="B32" s="163">
        <v>0.53800000000000003</v>
      </c>
      <c r="C32" s="163">
        <v>1.345</v>
      </c>
      <c r="D32" s="285">
        <v>8610</v>
      </c>
      <c r="E32" s="271">
        <v>9490</v>
      </c>
    </row>
    <row r="33" spans="1:5" ht="14.25">
      <c r="A33" s="163" t="s">
        <v>401</v>
      </c>
      <c r="B33" s="163">
        <v>0.61299999999999999</v>
      </c>
      <c r="C33" s="163">
        <v>1.5329999999999999</v>
      </c>
      <c r="D33" s="285">
        <v>9840</v>
      </c>
      <c r="E33" s="271">
        <v>10850</v>
      </c>
    </row>
  </sheetData>
  <sheetProtection selectLockedCells="1" selectUnlockedCells="1"/>
  <mergeCells count="6">
    <mergeCell ref="A31:D31"/>
    <mergeCell ref="B3:D3"/>
    <mergeCell ref="A10:D10"/>
    <mergeCell ref="A14:D14"/>
    <mergeCell ref="A16:D16"/>
    <mergeCell ref="A22:D22"/>
  </mergeCells>
  <hyperlinks>
    <hyperlink ref="A1" location="Содержание!A1" display="к Содержанию"/>
    <hyperlink ref="A22:D22" r:id="rId1" display="Лестничные марши "/>
    <hyperlink ref="B6" r:id="rId2"/>
  </hyperlinks>
  <pageMargins left="0.70833333333333337" right="0.31527777777777777" top="0.74791666666666667" bottom="0.74791666666666667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topLeftCell="A13" workbookViewId="0">
      <selection activeCell="L20" sqref="L20"/>
    </sheetView>
  </sheetViews>
  <sheetFormatPr defaultRowHeight="12.75"/>
  <cols>
    <col min="1" max="1" width="5.140625" style="14" customWidth="1"/>
    <col min="2" max="2" width="16.28515625" style="14" customWidth="1"/>
    <col min="3" max="3" width="11" style="14" customWidth="1"/>
    <col min="4" max="4" width="11.28515625" style="14" customWidth="1"/>
    <col min="5" max="5" width="14.140625" style="14" customWidth="1"/>
    <col min="6" max="6" width="16.85546875" style="14" customWidth="1"/>
    <col min="7" max="16384" width="9.140625" style="14"/>
  </cols>
  <sheetData>
    <row r="1" spans="1:6" ht="15.75">
      <c r="B1" s="19" t="s">
        <v>476</v>
      </c>
      <c r="C1" s="16" t="s">
        <v>500</v>
      </c>
      <c r="D1" s="16"/>
      <c r="E1" s="185"/>
      <c r="F1" s="185"/>
    </row>
    <row r="2" spans="1:6" ht="18">
      <c r="A2" s="22"/>
      <c r="B2" s="23"/>
      <c r="C2" s="16"/>
      <c r="D2" s="16"/>
      <c r="E2" s="185"/>
      <c r="F2" s="185"/>
    </row>
    <row r="3" spans="1:6" s="22" customFormat="1" ht="28.5" customHeight="1">
      <c r="B3" s="26"/>
      <c r="C3" s="362" t="s">
        <v>501</v>
      </c>
      <c r="D3" s="362"/>
      <c r="E3" s="362"/>
      <c r="F3" s="362"/>
    </row>
    <row r="4" spans="1:6" s="22" customFormat="1" ht="12">
      <c r="C4" s="152" t="s">
        <v>502</v>
      </c>
      <c r="D4" s="152"/>
      <c r="E4" s="154"/>
      <c r="F4" s="195"/>
    </row>
    <row r="5" spans="1:6" s="22" customFormat="1" ht="12">
      <c r="C5" s="152"/>
      <c r="D5" s="152"/>
      <c r="E5" s="154"/>
      <c r="F5" s="154"/>
    </row>
    <row r="6" spans="1:6" s="22" customFormat="1">
      <c r="C6" s="19" t="s">
        <v>503</v>
      </c>
      <c r="D6" s="100"/>
      <c r="E6" s="196"/>
      <c r="F6" s="197"/>
    </row>
    <row r="7" spans="1:6" s="22" customFormat="1" ht="12">
      <c r="C7" s="101"/>
      <c r="D7" s="101"/>
      <c r="E7" s="173"/>
      <c r="F7" s="173"/>
    </row>
    <row r="8" spans="1:6" ht="15.75">
      <c r="A8" s="198" t="s">
        <v>402</v>
      </c>
      <c r="B8" s="198"/>
      <c r="C8" s="198"/>
      <c r="D8" s="198"/>
      <c r="E8" s="198"/>
      <c r="F8" s="198"/>
    </row>
    <row r="9" spans="1:6" ht="15.75" customHeight="1">
      <c r="A9" s="22"/>
      <c r="B9" s="24"/>
      <c r="C9" s="24"/>
      <c r="D9" s="369" t="s">
        <v>403</v>
      </c>
      <c r="E9" s="369"/>
      <c r="F9" s="369"/>
    </row>
    <row r="10" spans="1:6" ht="18" customHeight="1">
      <c r="A10" s="22"/>
      <c r="B10" s="24"/>
      <c r="C10" s="199"/>
      <c r="D10" s="370" t="s">
        <v>404</v>
      </c>
      <c r="E10" s="370"/>
      <c r="F10" s="370"/>
    </row>
    <row r="11" spans="1:6" ht="18" customHeight="1">
      <c r="A11" s="22"/>
      <c r="B11" s="24"/>
      <c r="C11" s="199"/>
      <c r="D11" s="370"/>
      <c r="E11" s="370"/>
      <c r="F11" s="370"/>
    </row>
    <row r="12" spans="1:6" ht="18" customHeight="1">
      <c r="A12" s="22"/>
      <c r="B12" s="24"/>
      <c r="C12" s="50"/>
      <c r="D12" s="370"/>
      <c r="E12" s="370"/>
      <c r="F12" s="370"/>
    </row>
    <row r="13" spans="1:6" ht="29.25" customHeight="1">
      <c r="A13" s="22"/>
      <c r="B13" s="24"/>
      <c r="C13" s="50"/>
      <c r="D13" s="370"/>
      <c r="E13" s="370"/>
      <c r="F13" s="370"/>
    </row>
    <row r="14" spans="1:6" ht="18" customHeight="1">
      <c r="A14" s="22"/>
      <c r="B14" s="24"/>
      <c r="C14" s="24"/>
      <c r="D14" s="211"/>
      <c r="E14" s="211"/>
      <c r="F14" s="211"/>
    </row>
    <row r="15" spans="1:6" ht="18" customHeight="1">
      <c r="A15" s="22"/>
      <c r="B15" s="24"/>
      <c r="C15" s="24"/>
      <c r="D15" s="211"/>
      <c r="E15" s="211"/>
      <c r="F15" s="211"/>
    </row>
    <row r="16" spans="1:6" ht="18">
      <c r="A16" s="22"/>
      <c r="B16" s="14" t="s">
        <v>405</v>
      </c>
      <c r="C16" s="24"/>
      <c r="D16" s="84"/>
      <c r="E16" s="84"/>
      <c r="F16" s="200"/>
    </row>
    <row r="17" spans="1:9" ht="13.5" customHeight="1">
      <c r="A17" s="22"/>
      <c r="B17" s="14" t="s">
        <v>143</v>
      </c>
      <c r="C17" s="24"/>
      <c r="D17" s="84"/>
      <c r="E17" s="24" t="s">
        <v>225</v>
      </c>
      <c r="F17" s="200"/>
    </row>
    <row r="18" spans="1:9" ht="13.5" customHeight="1">
      <c r="A18" s="22"/>
      <c r="C18" s="24"/>
      <c r="D18" s="24" t="s">
        <v>406</v>
      </c>
      <c r="E18" s="84"/>
      <c r="F18" s="200"/>
    </row>
    <row r="19" spans="1:9" ht="19.5" customHeight="1">
      <c r="A19" s="22"/>
      <c r="B19" s="37"/>
      <c r="C19" s="37"/>
      <c r="D19" s="37"/>
      <c r="E19" s="37"/>
      <c r="F19" s="37"/>
      <c r="I19" s="287"/>
    </row>
    <row r="20" spans="1:9" s="51" customFormat="1" ht="76.5">
      <c r="A20" s="88" t="s">
        <v>37</v>
      </c>
      <c r="B20" s="58" t="s">
        <v>1</v>
      </c>
      <c r="C20" s="58" t="s">
        <v>39</v>
      </c>
      <c r="D20" s="58" t="s">
        <v>40</v>
      </c>
      <c r="E20" s="286" t="s">
        <v>508</v>
      </c>
      <c r="F20" s="286" t="s">
        <v>509</v>
      </c>
    </row>
    <row r="21" spans="1:9" s="24" customFormat="1">
      <c r="A21" s="89">
        <v>1</v>
      </c>
      <c r="B21" s="163" t="s">
        <v>479</v>
      </c>
      <c r="C21" s="144">
        <v>0.19500000000000001</v>
      </c>
      <c r="D21" s="144">
        <v>0.47</v>
      </c>
      <c r="E21" s="371" t="s">
        <v>511</v>
      </c>
      <c r="F21" s="371" t="s">
        <v>511</v>
      </c>
    </row>
    <row r="22" spans="1:9" s="24" customFormat="1">
      <c r="A22" s="89">
        <f t="shared" ref="A22:A38" si="0">A21+1</f>
        <v>2</v>
      </c>
      <c r="B22" s="163" t="s">
        <v>480</v>
      </c>
      <c r="C22" s="144">
        <v>0.26500000000000001</v>
      </c>
      <c r="D22" s="144">
        <v>0.64</v>
      </c>
      <c r="E22" s="372"/>
      <c r="F22" s="372"/>
    </row>
    <row r="23" spans="1:9" s="24" customFormat="1">
      <c r="A23" s="89">
        <f t="shared" si="0"/>
        <v>3</v>
      </c>
      <c r="B23" s="163" t="s">
        <v>481</v>
      </c>
      <c r="C23" s="144">
        <v>0.127</v>
      </c>
      <c r="D23" s="144">
        <v>0.31</v>
      </c>
      <c r="E23" s="372"/>
      <c r="F23" s="372"/>
    </row>
    <row r="24" spans="1:9" s="24" customFormat="1">
      <c r="A24" s="89">
        <f t="shared" si="0"/>
        <v>4</v>
      </c>
      <c r="B24" s="163" t="s">
        <v>482</v>
      </c>
      <c r="C24" s="144">
        <v>0.54300000000000004</v>
      </c>
      <c r="D24" s="144">
        <v>1.3</v>
      </c>
      <c r="E24" s="372"/>
      <c r="F24" s="372"/>
    </row>
    <row r="25" spans="1:9" s="24" customFormat="1">
      <c r="A25" s="89">
        <f t="shared" si="0"/>
        <v>5</v>
      </c>
      <c r="B25" s="163" t="s">
        <v>483</v>
      </c>
      <c r="C25" s="144">
        <v>0.67900000000000005</v>
      </c>
      <c r="D25" s="144">
        <v>1.63</v>
      </c>
      <c r="E25" s="372"/>
      <c r="F25" s="372"/>
    </row>
    <row r="26" spans="1:9" s="24" customFormat="1">
      <c r="A26" s="89">
        <f t="shared" si="0"/>
        <v>6</v>
      </c>
      <c r="B26" s="163" t="s">
        <v>484</v>
      </c>
      <c r="C26" s="144">
        <v>0.33100000000000002</v>
      </c>
      <c r="D26" s="144">
        <v>0.79</v>
      </c>
      <c r="E26" s="372"/>
      <c r="F26" s="372"/>
    </row>
    <row r="27" spans="1:9" s="24" customFormat="1">
      <c r="A27" s="89">
        <f t="shared" si="0"/>
        <v>7</v>
      </c>
      <c r="B27" s="163" t="s">
        <v>485</v>
      </c>
      <c r="C27" s="144">
        <v>0.24399999999999999</v>
      </c>
      <c r="D27" s="144">
        <v>0.57999999999999996</v>
      </c>
      <c r="E27" s="372"/>
      <c r="F27" s="372"/>
    </row>
    <row r="28" spans="1:9" s="24" customFormat="1">
      <c r="A28" s="89">
        <f t="shared" si="0"/>
        <v>8</v>
      </c>
      <c r="B28" s="163" t="s">
        <v>486</v>
      </c>
      <c r="C28" s="144">
        <v>0.159</v>
      </c>
      <c r="D28" s="144">
        <v>0.38</v>
      </c>
      <c r="E28" s="372"/>
      <c r="F28" s="372"/>
    </row>
    <row r="29" spans="1:9" s="24" customFormat="1">
      <c r="A29" s="89">
        <f t="shared" si="0"/>
        <v>9</v>
      </c>
      <c r="B29" s="163" t="s">
        <v>487</v>
      </c>
      <c r="C29" s="144">
        <v>0.40600000000000003</v>
      </c>
      <c r="D29" s="144">
        <v>0.97</v>
      </c>
      <c r="E29" s="372"/>
      <c r="F29" s="372"/>
    </row>
    <row r="30" spans="1:9" s="24" customFormat="1">
      <c r="A30" s="89">
        <f t="shared" si="0"/>
        <v>10</v>
      </c>
      <c r="B30" s="163" t="s">
        <v>407</v>
      </c>
      <c r="C30" s="144">
        <v>0.20300000000000001</v>
      </c>
      <c r="D30" s="144">
        <v>0.49</v>
      </c>
      <c r="E30" s="372"/>
      <c r="F30" s="372"/>
    </row>
    <row r="31" spans="1:9" s="24" customFormat="1">
      <c r="A31" s="89">
        <f t="shared" si="0"/>
        <v>11</v>
      </c>
      <c r="B31" s="163" t="s">
        <v>488</v>
      </c>
      <c r="C31" s="144">
        <v>0.14599999999999999</v>
      </c>
      <c r="D31" s="144">
        <v>0.35</v>
      </c>
      <c r="E31" s="372"/>
      <c r="F31" s="372"/>
    </row>
    <row r="32" spans="1:9" s="24" customFormat="1">
      <c r="A32" s="89">
        <f t="shared" si="0"/>
        <v>12</v>
      </c>
      <c r="B32" s="163" t="s">
        <v>489</v>
      </c>
      <c r="C32" s="144">
        <v>0.1</v>
      </c>
      <c r="D32" s="144">
        <v>0.24</v>
      </c>
      <c r="E32" s="372"/>
      <c r="F32" s="372"/>
    </row>
    <row r="33" spans="1:6" s="24" customFormat="1">
      <c r="A33" s="89">
        <f t="shared" si="0"/>
        <v>13</v>
      </c>
      <c r="B33" s="163" t="s">
        <v>490</v>
      </c>
      <c r="C33" s="144">
        <v>0.39800000000000002</v>
      </c>
      <c r="D33" s="144">
        <v>0.96</v>
      </c>
      <c r="E33" s="372"/>
      <c r="F33" s="372"/>
    </row>
    <row r="34" spans="1:6" s="24" customFormat="1">
      <c r="A34" s="89">
        <f t="shared" si="0"/>
        <v>14</v>
      </c>
      <c r="B34" s="163" t="s">
        <v>491</v>
      </c>
      <c r="C34" s="144">
        <v>0.29299999999999998</v>
      </c>
      <c r="D34" s="144">
        <v>0.7</v>
      </c>
      <c r="E34" s="372"/>
      <c r="F34" s="372"/>
    </row>
    <row r="35" spans="1:6" s="24" customFormat="1">
      <c r="A35" s="89">
        <f t="shared" si="0"/>
        <v>15</v>
      </c>
      <c r="B35" s="163" t="s">
        <v>492</v>
      </c>
      <c r="C35" s="144">
        <v>0.81499999999999995</v>
      </c>
      <c r="D35" s="144">
        <v>1.95</v>
      </c>
      <c r="E35" s="372"/>
      <c r="F35" s="372"/>
    </row>
    <row r="36" spans="1:6" s="24" customFormat="1">
      <c r="A36" s="89">
        <f t="shared" si="0"/>
        <v>16</v>
      </c>
      <c r="B36" s="163" t="s">
        <v>493</v>
      </c>
      <c r="C36" s="144">
        <v>0.191</v>
      </c>
      <c r="D36" s="144">
        <v>0.46</v>
      </c>
      <c r="E36" s="372"/>
      <c r="F36" s="372"/>
    </row>
    <row r="37" spans="1:6" s="24" customFormat="1">
      <c r="A37" s="214">
        <f t="shared" si="0"/>
        <v>17</v>
      </c>
      <c r="B37" s="163" t="s">
        <v>494</v>
      </c>
      <c r="C37" s="144">
        <v>0.13300000000000001</v>
      </c>
      <c r="D37" s="144">
        <v>0.32</v>
      </c>
      <c r="E37" s="372"/>
      <c r="F37" s="372"/>
    </row>
    <row r="38" spans="1:6" s="24" customFormat="1">
      <c r="A38" s="214">
        <f t="shared" si="0"/>
        <v>18</v>
      </c>
      <c r="B38" s="163" t="s">
        <v>495</v>
      </c>
      <c r="C38" s="144">
        <v>9.8000000000000004E-2</v>
      </c>
      <c r="D38" s="144">
        <v>0.23499999999999999</v>
      </c>
      <c r="E38" s="373"/>
      <c r="F38" s="373"/>
    </row>
  </sheetData>
  <sheetProtection selectLockedCells="1" selectUnlockedCells="1"/>
  <mergeCells count="5">
    <mergeCell ref="D9:F9"/>
    <mergeCell ref="D10:F13"/>
    <mergeCell ref="C3:F3"/>
    <mergeCell ref="F21:F38"/>
    <mergeCell ref="E21:E38"/>
  </mergeCells>
  <hyperlinks>
    <hyperlink ref="B1" location="Содержание!A1" display="к Содержанию"/>
    <hyperlink ref="C6" r:id="rId1"/>
    <hyperlink ref="D9:F9" r:id="rId2" display="ИНФОРМАЦИЯ  ОБ  ИЗДЕЛИИ "/>
  </hyperlinks>
  <pageMargins left="0.7" right="0.7" top="0.75" bottom="0.75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19" sqref="F19"/>
    </sheetView>
  </sheetViews>
  <sheetFormatPr defaultRowHeight="12.75"/>
  <cols>
    <col min="1" max="1" width="22.85546875" style="14" customWidth="1"/>
    <col min="2" max="2" width="13.5703125" style="14" customWidth="1"/>
    <col min="3" max="3" width="0" style="14" hidden="1" customWidth="1"/>
    <col min="4" max="4" width="19.28515625" style="14" customWidth="1"/>
    <col min="5" max="5" width="16.28515625" style="14" bestFit="1" customWidth="1"/>
    <col min="6" max="6" width="18.140625" style="14" customWidth="1"/>
    <col min="7" max="16384" width="9.140625" style="14"/>
  </cols>
  <sheetData>
    <row r="1" spans="1:7" ht="18" customHeight="1">
      <c r="A1" s="19" t="s">
        <v>476</v>
      </c>
      <c r="B1" s="16" t="s">
        <v>500</v>
      </c>
      <c r="E1" s="18"/>
      <c r="F1" s="18"/>
      <c r="G1" s="23"/>
    </row>
    <row r="2" spans="1:7" ht="18">
      <c r="A2" s="22"/>
      <c r="B2" s="16"/>
      <c r="C2" s="24"/>
      <c r="E2" s="18"/>
      <c r="F2" s="18"/>
      <c r="G2" s="23"/>
    </row>
    <row r="3" spans="1:7" ht="31.5" customHeight="1">
      <c r="A3" s="22"/>
      <c r="B3" s="362" t="s">
        <v>501</v>
      </c>
      <c r="C3" s="362"/>
      <c r="D3" s="362"/>
      <c r="E3" s="362"/>
      <c r="F3" s="171"/>
      <c r="G3" s="171"/>
    </row>
    <row r="4" spans="1:7">
      <c r="A4" s="22"/>
      <c r="B4" s="152" t="s">
        <v>502</v>
      </c>
      <c r="C4" s="24"/>
      <c r="E4" s="100"/>
      <c r="G4" s="135"/>
    </row>
    <row r="5" spans="1:7">
      <c r="A5" s="22"/>
      <c r="B5" s="152"/>
      <c r="C5" s="24"/>
      <c r="E5" s="100"/>
      <c r="G5" s="201"/>
    </row>
    <row r="6" spans="1:7" ht="18">
      <c r="A6" s="22"/>
      <c r="B6" s="19" t="s">
        <v>503</v>
      </c>
      <c r="C6" s="24"/>
      <c r="E6" s="27"/>
      <c r="G6" s="27"/>
    </row>
    <row r="7" spans="1:7">
      <c r="A7" s="22"/>
      <c r="B7" s="101"/>
      <c r="C7" s="24"/>
    </row>
    <row r="8" spans="1:7" s="22" customFormat="1" ht="12">
      <c r="D8" s="196"/>
    </row>
    <row r="9" spans="1:7" s="203" customFormat="1" ht="63.75" customHeight="1">
      <c r="A9" s="202" t="s">
        <v>22</v>
      </c>
      <c r="B9" s="202" t="s">
        <v>382</v>
      </c>
      <c r="C9" s="202" t="s">
        <v>408</v>
      </c>
      <c r="D9" s="202" t="s">
        <v>383</v>
      </c>
      <c r="E9" s="231" t="s">
        <v>508</v>
      </c>
      <c r="F9" s="284" t="s">
        <v>509</v>
      </c>
    </row>
    <row r="10" spans="1:7" s="203" customFormat="1">
      <c r="A10" s="374" t="s">
        <v>409</v>
      </c>
      <c r="B10" s="374"/>
      <c r="C10" s="374"/>
      <c r="D10" s="374"/>
      <c r="E10" s="375"/>
      <c r="F10" s="288"/>
    </row>
    <row r="11" spans="1:7" ht="14.25">
      <c r="A11" s="204" t="s">
        <v>410</v>
      </c>
      <c r="B11" s="205">
        <v>0.32</v>
      </c>
      <c r="C11" s="205" t="e">
        <f>#REF!</f>
        <v>#REF!</v>
      </c>
      <c r="D11" s="205">
        <v>0.70399999999999996</v>
      </c>
      <c r="E11" s="289">
        <v>4730</v>
      </c>
      <c r="F11" s="290">
        <v>5190</v>
      </c>
    </row>
    <row r="12" spans="1:7" ht="14.25">
      <c r="A12" s="204" t="s">
        <v>411</v>
      </c>
      <c r="B12" s="205">
        <v>0.26</v>
      </c>
      <c r="C12" s="205" t="e">
        <f>#REF!</f>
        <v>#REF!</v>
      </c>
      <c r="D12" s="205">
        <v>0.63</v>
      </c>
      <c r="E12" s="289">
        <v>4150</v>
      </c>
      <c r="F12" s="290">
        <v>4550</v>
      </c>
    </row>
    <row r="13" spans="1:7" s="203" customFormat="1">
      <c r="A13" s="374" t="s">
        <v>412</v>
      </c>
      <c r="B13" s="374"/>
      <c r="C13" s="374"/>
      <c r="D13" s="374"/>
      <c r="E13" s="375"/>
      <c r="F13" s="288"/>
      <c r="G13" s="14"/>
    </row>
    <row r="14" spans="1:7" ht="14.25">
      <c r="A14" s="204" t="s">
        <v>413</v>
      </c>
      <c r="B14" s="205">
        <v>0.43</v>
      </c>
      <c r="C14" s="205" t="e">
        <f>#REF!</f>
        <v>#REF!</v>
      </c>
      <c r="D14" s="205">
        <v>1.08</v>
      </c>
      <c r="E14" s="289">
        <v>6000</v>
      </c>
      <c r="F14" s="290">
        <v>7000</v>
      </c>
    </row>
    <row r="15" spans="1:7" ht="14.25">
      <c r="A15" s="204" t="s">
        <v>414</v>
      </c>
      <c r="B15" s="205">
        <v>0.42</v>
      </c>
      <c r="C15" s="205"/>
      <c r="D15" s="205">
        <v>1.05</v>
      </c>
      <c r="E15" s="289">
        <v>6000</v>
      </c>
      <c r="F15" s="290">
        <v>7000</v>
      </c>
    </row>
  </sheetData>
  <sheetProtection selectLockedCells="1" selectUnlockedCells="1"/>
  <mergeCells count="3">
    <mergeCell ref="A10:E10"/>
    <mergeCell ref="A13:E13"/>
    <mergeCell ref="B3:E3"/>
  </mergeCells>
  <hyperlinks>
    <hyperlink ref="A1" location="Содержание!A1" display="к Содержанию"/>
    <hyperlink ref="B6" r:id="rId1"/>
  </hyperlinks>
  <pageMargins left="0.31527777777777777" right="0.11805555555555555" top="0.74791666666666667" bottom="0.74791666666666667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7" workbookViewId="0">
      <selection activeCell="H12" sqref="H12"/>
    </sheetView>
  </sheetViews>
  <sheetFormatPr defaultRowHeight="12.75"/>
  <cols>
    <col min="1" max="1" width="25.42578125" style="50" customWidth="1"/>
    <col min="2" max="2" width="11" style="50" customWidth="1"/>
    <col min="3" max="3" width="14.7109375" style="50" customWidth="1"/>
    <col min="4" max="4" width="17.42578125" style="50" customWidth="1"/>
    <col min="5" max="16384" width="9.140625" style="50"/>
  </cols>
  <sheetData>
    <row r="1" spans="1:4" ht="15.75">
      <c r="A1" s="213" t="s">
        <v>476</v>
      </c>
      <c r="B1" s="16" t="s">
        <v>500</v>
      </c>
      <c r="C1" s="16"/>
      <c r="D1" s="18"/>
    </row>
    <row r="2" spans="1:4" ht="15.75">
      <c r="B2" s="16"/>
      <c r="C2" s="16"/>
      <c r="D2" s="18"/>
    </row>
    <row r="3" spans="1:4" ht="24.75" customHeight="1">
      <c r="B3" s="362" t="s">
        <v>501</v>
      </c>
      <c r="C3" s="362"/>
      <c r="D3" s="362"/>
    </row>
    <row r="4" spans="1:4">
      <c r="B4" s="152" t="s">
        <v>502</v>
      </c>
      <c r="C4" s="18"/>
      <c r="D4" s="100"/>
    </row>
    <row r="5" spans="1:4">
      <c r="B5" s="152"/>
      <c r="C5" s="18"/>
      <c r="D5" s="100"/>
    </row>
    <row r="6" spans="1:4" ht="18">
      <c r="B6" s="19" t="s">
        <v>503</v>
      </c>
      <c r="C6" s="21"/>
      <c r="D6" s="27"/>
    </row>
    <row r="7" spans="1:4">
      <c r="B7" s="101"/>
      <c r="C7" s="20"/>
      <c r="D7" s="173"/>
    </row>
    <row r="9" spans="1:4" s="116" customFormat="1" ht="63.75" customHeight="1">
      <c r="A9" s="294" t="s">
        <v>22</v>
      </c>
      <c r="B9" s="295" t="s">
        <v>382</v>
      </c>
      <c r="C9" s="295" t="s">
        <v>383</v>
      </c>
      <c r="D9" s="296" t="s">
        <v>513</v>
      </c>
    </row>
    <row r="10" spans="1:4">
      <c r="A10" s="376" t="s">
        <v>415</v>
      </c>
      <c r="B10" s="376"/>
      <c r="C10" s="376"/>
      <c r="D10" s="376"/>
    </row>
    <row r="11" spans="1:4" ht="14.25">
      <c r="A11" s="297" t="s">
        <v>416</v>
      </c>
      <c r="B11" s="297">
        <v>0.3</v>
      </c>
      <c r="C11" s="298">
        <v>0.75</v>
      </c>
      <c r="D11" s="299">
        <v>4400</v>
      </c>
    </row>
    <row r="12" spans="1:4" ht="14.25">
      <c r="A12" s="297" t="s">
        <v>417</v>
      </c>
      <c r="B12" s="300">
        <v>0.3</v>
      </c>
      <c r="C12" s="298">
        <v>0.75</v>
      </c>
      <c r="D12" s="299">
        <v>5450</v>
      </c>
    </row>
    <row r="13" spans="1:4" ht="14.25">
      <c r="A13" s="297" t="s">
        <v>418</v>
      </c>
      <c r="B13" s="301">
        <v>0.45</v>
      </c>
      <c r="C13" s="298">
        <v>1.125</v>
      </c>
      <c r="D13" s="299">
        <v>7800</v>
      </c>
    </row>
    <row r="14" spans="1:4" ht="14.25">
      <c r="A14" s="297" t="s">
        <v>419</v>
      </c>
      <c r="B14" s="301">
        <v>0.45</v>
      </c>
      <c r="C14" s="298">
        <v>1.125</v>
      </c>
      <c r="D14" s="299">
        <v>6800</v>
      </c>
    </row>
    <row r="15" spans="1:4">
      <c r="A15" s="376" t="s">
        <v>420</v>
      </c>
      <c r="B15" s="376"/>
      <c r="C15" s="376"/>
      <c r="D15" s="376"/>
    </row>
    <row r="16" spans="1:4" ht="14.25">
      <c r="A16" s="297" t="s">
        <v>421</v>
      </c>
      <c r="B16" s="300">
        <v>1.4</v>
      </c>
      <c r="C16" s="298">
        <v>3.5</v>
      </c>
      <c r="D16" s="299" t="s">
        <v>514</v>
      </c>
    </row>
    <row r="17" spans="1:4">
      <c r="A17" s="377" t="s">
        <v>422</v>
      </c>
      <c r="B17" s="377"/>
      <c r="C17" s="377"/>
      <c r="D17" s="377"/>
    </row>
    <row r="18" spans="1:4" ht="14.25">
      <c r="A18" s="302" t="s">
        <v>423</v>
      </c>
      <c r="B18" s="302">
        <v>1.347</v>
      </c>
      <c r="C18" s="303">
        <v>3.363</v>
      </c>
      <c r="D18" s="299" t="s">
        <v>514</v>
      </c>
    </row>
  </sheetData>
  <sheetProtection selectLockedCells="1" selectUnlockedCells="1"/>
  <mergeCells count="4">
    <mergeCell ref="A10:D10"/>
    <mergeCell ref="A15:D15"/>
    <mergeCell ref="A17:D17"/>
    <mergeCell ref="B3:D3"/>
  </mergeCells>
  <hyperlinks>
    <hyperlink ref="A1" location="Содержание!A1" display="к Содержанию"/>
    <hyperlink ref="B6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showGridLines="0" topLeftCell="A4" workbookViewId="0">
      <selection activeCell="G13" sqref="G13"/>
    </sheetView>
  </sheetViews>
  <sheetFormatPr defaultRowHeight="12.75"/>
  <cols>
    <col min="1" max="1" width="3.140625" style="2" customWidth="1"/>
    <col min="2" max="2" width="23.7109375" style="2" customWidth="1"/>
    <col min="3" max="3" width="13.85546875" style="2" customWidth="1"/>
    <col min="4" max="4" width="12.5703125" style="2" customWidth="1"/>
    <col min="5" max="5" width="17.28515625" style="2" customWidth="1"/>
    <col min="6" max="6" width="17.5703125" style="2" customWidth="1"/>
    <col min="7" max="16384" width="9.140625" style="2"/>
  </cols>
  <sheetData>
    <row r="1" spans="2:10" ht="15.75">
      <c r="B1" s="15" t="s">
        <v>476</v>
      </c>
      <c r="C1" s="16" t="s">
        <v>500</v>
      </c>
      <c r="D1" s="16"/>
      <c r="E1" s="12"/>
      <c r="F1" s="12"/>
    </row>
    <row r="2" spans="2:10" ht="15.75">
      <c r="B2" s="3"/>
      <c r="C2" s="16"/>
      <c r="D2" s="16"/>
      <c r="E2" s="12"/>
      <c r="F2" s="12"/>
    </row>
    <row r="3" spans="2:10">
      <c r="C3" s="17" t="s">
        <v>501</v>
      </c>
      <c r="D3" s="17"/>
      <c r="E3" s="13"/>
      <c r="F3" s="13"/>
    </row>
    <row r="4" spans="2:10">
      <c r="C4" s="18" t="s">
        <v>502</v>
      </c>
      <c r="D4" s="18"/>
    </row>
    <row r="5" spans="2:10">
      <c r="C5" s="18"/>
      <c r="D5" s="18"/>
      <c r="E5" s="3"/>
    </row>
    <row r="6" spans="2:10">
      <c r="C6" s="19" t="s">
        <v>503</v>
      </c>
      <c r="D6" s="19"/>
      <c r="E6" s="3"/>
      <c r="F6" s="1"/>
    </row>
    <row r="7" spans="2:10">
      <c r="C7" s="20"/>
      <c r="D7" s="20"/>
      <c r="E7" s="3"/>
      <c r="F7" s="4"/>
    </row>
    <row r="8" spans="2:10">
      <c r="D8" s="1"/>
      <c r="E8" s="3"/>
      <c r="F8" s="4"/>
    </row>
    <row r="9" spans="2:10" ht="15.75">
      <c r="B9" s="304" t="s">
        <v>0</v>
      </c>
      <c r="C9" s="304"/>
      <c r="D9" s="304"/>
      <c r="E9" s="304"/>
      <c r="F9" s="304"/>
    </row>
    <row r="10" spans="2:10" s="6" customFormat="1" ht="67.5" customHeight="1">
      <c r="B10" s="5" t="s">
        <v>1</v>
      </c>
      <c r="C10" s="5" t="s">
        <v>2</v>
      </c>
      <c r="D10" s="222" t="s">
        <v>3</v>
      </c>
      <c r="E10" s="223" t="s">
        <v>508</v>
      </c>
      <c r="F10" s="225" t="s">
        <v>509</v>
      </c>
    </row>
    <row r="11" spans="2:10" ht="99.75" customHeight="1">
      <c r="B11" s="7"/>
      <c r="C11" s="8">
        <v>8.8999999999999996E-2</v>
      </c>
      <c r="D11" s="8">
        <v>0.214</v>
      </c>
      <c r="E11" s="226">
        <v>1310</v>
      </c>
      <c r="F11" s="227">
        <v>1445</v>
      </c>
      <c r="J11" s="224"/>
    </row>
    <row r="12" spans="2:10" ht="12.75" customHeight="1">
      <c r="B12" s="9" t="s">
        <v>4</v>
      </c>
      <c r="C12" s="10"/>
      <c r="D12" s="10"/>
      <c r="E12" s="228"/>
      <c r="F12" s="228"/>
    </row>
    <row r="13" spans="2:10" ht="99.75" customHeight="1">
      <c r="B13" s="7"/>
      <c r="C13" s="8">
        <v>0.2</v>
      </c>
      <c r="D13" s="8">
        <v>0.5</v>
      </c>
      <c r="E13" s="227">
        <v>2680</v>
      </c>
      <c r="F13" s="227">
        <v>2995</v>
      </c>
    </row>
    <row r="14" spans="2:10" ht="12.75" customHeight="1">
      <c r="B14" s="9" t="s">
        <v>5</v>
      </c>
      <c r="C14" s="10"/>
      <c r="D14" s="10"/>
      <c r="E14" s="228"/>
      <c r="F14" s="228"/>
    </row>
    <row r="15" spans="2:10" ht="99.75" customHeight="1">
      <c r="B15" s="7"/>
      <c r="C15" s="8">
        <v>0.02</v>
      </c>
      <c r="D15" s="8">
        <v>0.05</v>
      </c>
      <c r="E15" s="227">
        <v>315</v>
      </c>
      <c r="F15" s="227">
        <v>345</v>
      </c>
    </row>
    <row r="16" spans="2:10" ht="12.75" customHeight="1">
      <c r="B16" s="9" t="s">
        <v>6</v>
      </c>
      <c r="C16" s="10"/>
      <c r="D16" s="10"/>
      <c r="E16" s="228"/>
      <c r="F16" s="228"/>
    </row>
    <row r="17" spans="2:6" ht="99.75" customHeight="1">
      <c r="B17" s="7"/>
      <c r="C17" s="8">
        <v>0.16400000000000001</v>
      </c>
      <c r="D17" s="8">
        <v>0.4</v>
      </c>
      <c r="E17" s="227">
        <v>3040</v>
      </c>
      <c r="F17" s="227">
        <v>3290</v>
      </c>
    </row>
    <row r="18" spans="2:6" ht="12.75" customHeight="1">
      <c r="B18" s="9" t="s">
        <v>7</v>
      </c>
      <c r="C18" s="10"/>
      <c r="D18" s="10"/>
      <c r="E18" s="228"/>
      <c r="F18" s="228"/>
    </row>
    <row r="19" spans="2:6" ht="99.75" customHeight="1">
      <c r="B19" s="7"/>
      <c r="C19" s="8">
        <v>0.1</v>
      </c>
      <c r="D19" s="8">
        <v>0.25</v>
      </c>
      <c r="E19" s="227">
        <v>2960</v>
      </c>
      <c r="F19" s="227">
        <v>3110</v>
      </c>
    </row>
    <row r="20" spans="2:6" ht="12.75" customHeight="1">
      <c r="B20" s="9" t="s">
        <v>8</v>
      </c>
      <c r="C20" s="11"/>
      <c r="D20" s="11"/>
      <c r="E20" s="228"/>
      <c r="F20" s="228"/>
    </row>
    <row r="21" spans="2:6" ht="12.95" customHeight="1"/>
  </sheetData>
  <sheetProtection selectLockedCells="1" selectUnlockedCells="1"/>
  <mergeCells count="1">
    <mergeCell ref="B9:F9"/>
  </mergeCells>
  <hyperlinks>
    <hyperlink ref="B1" location="Содержание!A1" display="к Содержанию"/>
    <hyperlink ref="C6" r:id="rId1"/>
  </hyperlinks>
  <pageMargins left="0.4" right="0.20972222222222223" top="0.44" bottom="0.1701388888888889" header="0.25" footer="0.51180555555555551"/>
  <pageSetup paperSize="9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opLeftCell="A13" workbookViewId="0">
      <selection activeCell="I17" sqref="I17"/>
    </sheetView>
  </sheetViews>
  <sheetFormatPr defaultRowHeight="12.75"/>
  <cols>
    <col min="1" max="1" width="30.140625" style="22" customWidth="1"/>
    <col min="2" max="2" width="9.85546875" style="24" customWidth="1"/>
    <col min="3" max="3" width="9.140625" style="24"/>
    <col min="4" max="4" width="10.140625" style="24" customWidth="1"/>
    <col min="5" max="5" width="9.28515625" style="24" customWidth="1"/>
    <col min="6" max="6" width="15.85546875" style="14" customWidth="1"/>
    <col min="7" max="16384" width="9.140625" style="14"/>
  </cols>
  <sheetData>
    <row r="1" spans="1:8" ht="15.75" customHeight="1">
      <c r="A1" s="19" t="s">
        <v>476</v>
      </c>
      <c r="B1" s="16" t="s">
        <v>500</v>
      </c>
      <c r="C1" s="16"/>
      <c r="D1" s="16"/>
      <c r="E1" s="16"/>
      <c r="F1" s="16"/>
      <c r="G1" s="16"/>
      <c r="H1" s="16"/>
    </row>
    <row r="2" spans="1:8" ht="18" customHeight="1">
      <c r="B2" s="16"/>
      <c r="C2" s="16"/>
      <c r="D2" s="16"/>
      <c r="E2" s="16"/>
      <c r="F2" s="16"/>
      <c r="G2" s="16"/>
      <c r="H2" s="16"/>
    </row>
    <row r="3" spans="1:8">
      <c r="B3" s="17" t="s">
        <v>501</v>
      </c>
      <c r="C3" s="25"/>
      <c r="D3" s="25"/>
      <c r="E3" s="25"/>
      <c r="F3" s="25"/>
    </row>
    <row r="4" spans="1:8">
      <c r="B4" s="18" t="s">
        <v>502</v>
      </c>
      <c r="C4" s="22"/>
      <c r="D4" s="22"/>
    </row>
    <row r="5" spans="1:8" ht="18">
      <c r="B5" s="18"/>
      <c r="C5" s="26"/>
      <c r="E5" s="22"/>
      <c r="F5" s="27"/>
    </row>
    <row r="6" spans="1:8">
      <c r="B6" s="19" t="s">
        <v>503</v>
      </c>
      <c r="C6" s="22"/>
      <c r="E6" s="28"/>
    </row>
    <row r="7" spans="1:8">
      <c r="B7" s="20"/>
      <c r="C7" s="29"/>
      <c r="D7" s="29"/>
      <c r="E7" s="29"/>
    </row>
    <row r="8" spans="1:8" s="24" customFormat="1" ht="12.75" customHeight="1">
      <c r="A8" s="310" t="s">
        <v>9</v>
      </c>
      <c r="B8" s="310"/>
      <c r="C8" s="310"/>
      <c r="D8" s="310"/>
      <c r="E8" s="310"/>
      <c r="F8" s="310"/>
    </row>
    <row r="9" spans="1:8" s="24" customFormat="1" ht="12.75" customHeight="1">
      <c r="A9" s="311" t="s">
        <v>10</v>
      </c>
      <c r="B9" s="311"/>
      <c r="C9" s="311"/>
      <c r="D9" s="311"/>
      <c r="E9" s="311"/>
      <c r="F9" s="311"/>
    </row>
    <row r="10" spans="1:8" s="24" customFormat="1" ht="12.75" customHeight="1">
      <c r="A10" s="312" t="s">
        <v>11</v>
      </c>
      <c r="B10" s="312"/>
      <c r="C10" s="312"/>
      <c r="D10" s="312"/>
      <c r="E10" s="312"/>
      <c r="F10" s="312"/>
    </row>
    <row r="11" spans="1:8" s="24" customFormat="1">
      <c r="A11" s="30" t="s">
        <v>12</v>
      </c>
      <c r="B11" s="31"/>
      <c r="C11" s="32"/>
      <c r="D11" s="30" t="s">
        <v>13</v>
      </c>
      <c r="E11" s="31"/>
      <c r="F11" s="32"/>
    </row>
    <row r="12" spans="1:8" s="24" customFormat="1">
      <c r="A12" s="30" t="s">
        <v>14</v>
      </c>
      <c r="B12" s="31"/>
      <c r="C12" s="32"/>
      <c r="D12" s="33" t="s">
        <v>15</v>
      </c>
      <c r="E12" s="34"/>
      <c r="F12" s="35"/>
    </row>
    <row r="13" spans="1:8" s="24" customFormat="1">
      <c r="A13" s="30" t="s">
        <v>16</v>
      </c>
      <c r="B13" s="31"/>
      <c r="C13" s="32"/>
      <c r="D13" s="30" t="s">
        <v>17</v>
      </c>
      <c r="E13" s="31"/>
      <c r="F13" s="32"/>
    </row>
    <row r="14" spans="1:8" s="24" customFormat="1">
      <c r="A14" s="30" t="s">
        <v>18</v>
      </c>
      <c r="B14" s="31"/>
      <c r="C14" s="32"/>
      <c r="D14" s="30" t="s">
        <v>19</v>
      </c>
      <c r="E14" s="31"/>
      <c r="F14" s="32"/>
    </row>
    <row r="15" spans="1:8" s="24" customFormat="1">
      <c r="A15" s="30" t="s">
        <v>20</v>
      </c>
      <c r="B15" s="31"/>
      <c r="C15" s="32"/>
      <c r="D15" s="237" t="s">
        <v>21</v>
      </c>
      <c r="E15" s="238"/>
      <c r="F15" s="239"/>
    </row>
    <row r="16" spans="1:8" s="37" customFormat="1" ht="69" customHeight="1">
      <c r="A16" s="36" t="s">
        <v>22</v>
      </c>
      <c r="B16" s="36" t="s">
        <v>2</v>
      </c>
      <c r="C16" s="231" t="s">
        <v>3</v>
      </c>
      <c r="D16" s="313" t="s">
        <v>508</v>
      </c>
      <c r="E16" s="314"/>
      <c r="F16" s="240" t="s">
        <v>509</v>
      </c>
    </row>
    <row r="17" spans="1:9" s="24" customFormat="1" ht="95.25" customHeight="1">
      <c r="A17" s="38"/>
      <c r="B17" s="39">
        <v>4.2999999999999997E-2</v>
      </c>
      <c r="C17" s="232">
        <v>9.5000000000000001E-2</v>
      </c>
      <c r="D17" s="247">
        <v>457</v>
      </c>
      <c r="E17" s="248"/>
      <c r="F17" s="249">
        <v>517</v>
      </c>
      <c r="I17" s="37"/>
    </row>
    <row r="18" spans="1:9" s="24" customFormat="1" ht="15">
      <c r="A18" s="40" t="s">
        <v>23</v>
      </c>
      <c r="B18" s="41"/>
      <c r="C18" s="233"/>
      <c r="D18" s="305"/>
      <c r="E18" s="306"/>
      <c r="F18" s="250"/>
    </row>
    <row r="19" spans="1:9" s="24" customFormat="1" ht="15">
      <c r="A19" s="42" t="s">
        <v>24</v>
      </c>
      <c r="B19" s="43"/>
      <c r="C19" s="234"/>
      <c r="D19" s="307"/>
      <c r="E19" s="308"/>
      <c r="F19" s="251"/>
    </row>
    <row r="20" spans="1:9" s="24" customFormat="1" ht="107.25" customHeight="1">
      <c r="A20" s="38"/>
      <c r="B20" s="39">
        <v>1.6E-2</v>
      </c>
      <c r="C20" s="232">
        <v>3.5000000000000003E-2</v>
      </c>
      <c r="D20" s="247">
        <v>186</v>
      </c>
      <c r="E20" s="252"/>
      <c r="F20" s="249">
        <v>208</v>
      </c>
    </row>
    <row r="21" spans="1:9" s="24" customFormat="1">
      <c r="A21" s="40" t="s">
        <v>25</v>
      </c>
      <c r="B21" s="44"/>
      <c r="C21" s="235"/>
      <c r="D21" s="253"/>
      <c r="E21" s="254"/>
      <c r="F21" s="255"/>
    </row>
    <row r="22" spans="1:9" s="24" customFormat="1">
      <c r="A22" s="42" t="s">
        <v>26</v>
      </c>
      <c r="B22" s="45"/>
      <c r="C22" s="236"/>
      <c r="D22" s="245"/>
      <c r="E22" s="246"/>
      <c r="F22" s="241"/>
    </row>
    <row r="23" spans="1:9" s="24" customFormat="1">
      <c r="A23" s="46" t="s">
        <v>27</v>
      </c>
      <c r="B23" s="47"/>
    </row>
    <row r="24" spans="1:9" s="24" customFormat="1">
      <c r="A24" s="48" t="s">
        <v>23</v>
      </c>
      <c r="B24" s="309" t="s">
        <v>28</v>
      </c>
      <c r="C24" s="309"/>
      <c r="D24" s="309"/>
      <c r="E24" s="309"/>
      <c r="F24" s="309"/>
    </row>
    <row r="25" spans="1:9" s="24" customFormat="1">
      <c r="A25" s="49" t="s">
        <v>24</v>
      </c>
      <c r="B25" s="309" t="s">
        <v>29</v>
      </c>
      <c r="C25" s="309"/>
      <c r="D25" s="309"/>
      <c r="E25" s="309"/>
      <c r="F25" s="309"/>
    </row>
    <row r="26" spans="1:9" s="24" customFormat="1"/>
    <row r="27" spans="1:9" s="24" customFormat="1">
      <c r="A27" s="48" t="s">
        <v>25</v>
      </c>
      <c r="B27" s="309" t="s">
        <v>30</v>
      </c>
      <c r="C27" s="309"/>
      <c r="D27" s="309"/>
      <c r="E27" s="309"/>
      <c r="F27" s="309"/>
    </row>
    <row r="28" spans="1:9" s="24" customFormat="1">
      <c r="A28" s="49" t="s">
        <v>26</v>
      </c>
      <c r="B28" s="309" t="s">
        <v>31</v>
      </c>
      <c r="C28" s="309"/>
      <c r="D28" s="309"/>
      <c r="E28" s="309"/>
      <c r="F28" s="309"/>
    </row>
  </sheetData>
  <sheetProtection selectLockedCells="1" selectUnlockedCells="1"/>
  <mergeCells count="9">
    <mergeCell ref="D18:E19"/>
    <mergeCell ref="B25:F25"/>
    <mergeCell ref="B27:F27"/>
    <mergeCell ref="B28:F28"/>
    <mergeCell ref="A8:F8"/>
    <mergeCell ref="A9:F9"/>
    <mergeCell ref="A10:F10"/>
    <mergeCell ref="B24:F24"/>
    <mergeCell ref="D16:E16"/>
  </mergeCells>
  <hyperlinks>
    <hyperlink ref="A1" location="Содержание!A1" display="к Содержанию"/>
    <hyperlink ref="B6" r:id="rId1"/>
  </hyperlinks>
  <pageMargins left="0.47986111111111113" right="0.17986111111111111" top="0.24027777777777778" bottom="0.27986111111111112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topLeftCell="A4" workbookViewId="0">
      <selection activeCell="H32" sqref="H32"/>
    </sheetView>
  </sheetViews>
  <sheetFormatPr defaultRowHeight="12.75"/>
  <cols>
    <col min="1" max="1" width="1.85546875" style="50" customWidth="1"/>
    <col min="2" max="2" width="9.140625" style="50"/>
    <col min="3" max="3" width="13.85546875" style="50" customWidth="1"/>
    <col min="4" max="4" width="13.140625" style="50" customWidth="1"/>
    <col min="5" max="5" width="12.5703125" style="50" customWidth="1"/>
    <col min="6" max="6" width="16.7109375" style="50" customWidth="1"/>
    <col min="7" max="7" width="22.140625" style="50" customWidth="1"/>
    <col min="8" max="16384" width="9.140625" style="50"/>
  </cols>
  <sheetData>
    <row r="1" spans="2:8" ht="15.75">
      <c r="B1" s="19" t="s">
        <v>476</v>
      </c>
      <c r="D1" s="16" t="s">
        <v>500</v>
      </c>
      <c r="F1" s="16"/>
      <c r="G1" s="16"/>
    </row>
    <row r="2" spans="2:8" ht="15.75">
      <c r="B2" s="51"/>
      <c r="C2" s="51"/>
      <c r="D2" s="16"/>
      <c r="F2" s="16"/>
      <c r="G2" s="16"/>
    </row>
    <row r="3" spans="2:8">
      <c r="D3" s="17" t="s">
        <v>501</v>
      </c>
      <c r="F3" s="52"/>
      <c r="G3" s="52"/>
      <c r="H3" s="53"/>
    </row>
    <row r="4" spans="2:8">
      <c r="D4" s="18" t="s">
        <v>502</v>
      </c>
    </row>
    <row r="5" spans="2:8">
      <c r="D5" s="18"/>
      <c r="H5" s="18"/>
    </row>
    <row r="6" spans="2:8">
      <c r="D6" s="19" t="s">
        <v>503</v>
      </c>
      <c r="G6" s="54"/>
    </row>
    <row r="7" spans="2:8">
      <c r="D7" s="20"/>
      <c r="G7" s="56"/>
    </row>
    <row r="8" spans="2:8">
      <c r="E8" s="20"/>
      <c r="G8" s="56"/>
    </row>
    <row r="9" spans="2:8">
      <c r="B9" s="316" t="s">
        <v>32</v>
      </c>
      <c r="C9" s="316"/>
      <c r="D9" s="316"/>
      <c r="E9" s="316"/>
      <c r="F9" s="316"/>
      <c r="G9" s="316"/>
    </row>
    <row r="10" spans="2:8" ht="12.75" customHeight="1">
      <c r="B10" s="316"/>
      <c r="C10" s="316"/>
      <c r="D10" s="316"/>
      <c r="E10" s="316"/>
      <c r="F10" s="316"/>
      <c r="G10" s="316"/>
    </row>
    <row r="11" spans="2:8" ht="51">
      <c r="B11" s="317" t="s">
        <v>1</v>
      </c>
      <c r="C11" s="317"/>
      <c r="D11" s="57" t="s">
        <v>2</v>
      </c>
      <c r="E11" s="58" t="s">
        <v>3</v>
      </c>
      <c r="F11" s="230" t="s">
        <v>508</v>
      </c>
      <c r="G11" s="230" t="s">
        <v>509</v>
      </c>
    </row>
    <row r="12" spans="2:8">
      <c r="B12" s="59"/>
      <c r="C12" s="60"/>
      <c r="D12" s="61"/>
      <c r="E12" s="61"/>
      <c r="F12" s="62"/>
      <c r="G12" s="63"/>
    </row>
    <row r="13" spans="2:8">
      <c r="B13" s="64"/>
      <c r="C13" s="65"/>
      <c r="D13" s="66"/>
      <c r="E13" s="66"/>
      <c r="F13" s="67"/>
      <c r="G13" s="68"/>
    </row>
    <row r="14" spans="2:8" ht="14.25">
      <c r="B14" s="64"/>
      <c r="C14" s="65"/>
      <c r="D14" s="66">
        <v>0.64</v>
      </c>
      <c r="E14" s="66">
        <v>1.6</v>
      </c>
      <c r="F14" s="256">
        <v>9945</v>
      </c>
      <c r="G14" s="257">
        <v>10940</v>
      </c>
    </row>
    <row r="15" spans="2:8">
      <c r="B15" s="64"/>
      <c r="C15" s="65"/>
      <c r="D15" s="66"/>
      <c r="E15" s="66"/>
      <c r="F15" s="258"/>
      <c r="G15" s="259"/>
    </row>
    <row r="16" spans="2:8">
      <c r="B16" s="64"/>
      <c r="C16" s="65"/>
      <c r="D16" s="66"/>
      <c r="E16" s="66"/>
      <c r="F16" s="258"/>
      <c r="G16" s="259"/>
    </row>
    <row r="17" spans="2:7">
      <c r="B17" s="64"/>
      <c r="C17" s="65"/>
      <c r="D17" s="66"/>
      <c r="E17" s="66"/>
      <c r="F17" s="258"/>
      <c r="G17" s="259"/>
    </row>
    <row r="18" spans="2:7">
      <c r="B18" s="64"/>
      <c r="C18" s="65"/>
      <c r="D18" s="66"/>
      <c r="E18" s="66"/>
      <c r="F18" s="258"/>
      <c r="G18" s="259"/>
    </row>
    <row r="19" spans="2:7">
      <c r="B19" s="71"/>
      <c r="C19" s="65"/>
      <c r="D19" s="66"/>
      <c r="E19" s="66"/>
      <c r="F19" s="258"/>
      <c r="G19" s="259"/>
    </row>
    <row r="20" spans="2:7">
      <c r="B20" s="71"/>
      <c r="C20" s="65"/>
      <c r="D20" s="66"/>
      <c r="E20" s="66"/>
      <c r="F20" s="258"/>
      <c r="G20" s="259"/>
    </row>
    <row r="21" spans="2:7">
      <c r="B21" s="71"/>
      <c r="C21" s="65"/>
      <c r="D21" s="66"/>
      <c r="E21" s="66"/>
      <c r="F21" s="258"/>
      <c r="G21" s="259"/>
    </row>
    <row r="22" spans="2:7">
      <c r="B22" s="315" t="s">
        <v>34</v>
      </c>
      <c r="C22" s="315"/>
      <c r="D22" s="66"/>
      <c r="E22" s="66"/>
      <c r="F22" s="258"/>
      <c r="G22" s="260"/>
    </row>
    <row r="23" spans="2:7">
      <c r="B23" s="59"/>
      <c r="C23" s="60"/>
      <c r="D23" s="73"/>
      <c r="E23" s="74"/>
      <c r="F23" s="261"/>
      <c r="G23" s="262"/>
    </row>
    <row r="24" spans="2:7">
      <c r="B24" s="64"/>
      <c r="C24" s="65"/>
      <c r="D24" s="66"/>
      <c r="E24" s="75"/>
      <c r="F24" s="258"/>
      <c r="G24" s="259"/>
    </row>
    <row r="25" spans="2:7" ht="14.25">
      <c r="B25" s="64"/>
      <c r="C25" s="65"/>
      <c r="D25" s="66">
        <v>0.27</v>
      </c>
      <c r="E25" s="75">
        <v>0.67500000000000004</v>
      </c>
      <c r="F25" s="256">
        <v>3310</v>
      </c>
      <c r="G25" s="257">
        <v>3740</v>
      </c>
    </row>
    <row r="26" spans="2:7">
      <c r="B26" s="64"/>
      <c r="C26" s="65"/>
      <c r="D26" s="66"/>
      <c r="E26" s="75"/>
      <c r="F26" s="69"/>
      <c r="G26" s="70"/>
    </row>
    <row r="27" spans="2:7">
      <c r="B27" s="64"/>
      <c r="C27" s="65"/>
      <c r="D27" s="76"/>
      <c r="E27" s="77"/>
      <c r="F27" s="69"/>
      <c r="G27" s="70"/>
    </row>
    <row r="28" spans="2:7">
      <c r="B28" s="64"/>
      <c r="C28" s="65"/>
      <c r="D28" s="76"/>
      <c r="E28" s="77"/>
      <c r="F28" s="69"/>
      <c r="G28" s="70"/>
    </row>
    <row r="29" spans="2:7">
      <c r="B29" s="64"/>
      <c r="C29" s="65"/>
      <c r="D29" s="76"/>
      <c r="E29" s="77"/>
      <c r="F29" s="69"/>
      <c r="G29" s="70"/>
    </row>
    <row r="30" spans="2:7">
      <c r="B30" s="315" t="s">
        <v>35</v>
      </c>
      <c r="C30" s="315"/>
      <c r="D30" s="78"/>
      <c r="E30" s="79"/>
      <c r="F30" s="80"/>
      <c r="G30" s="72"/>
    </row>
  </sheetData>
  <sheetProtection selectLockedCells="1" selectUnlockedCells="1"/>
  <mergeCells count="5">
    <mergeCell ref="B22:C22"/>
    <mergeCell ref="B30:C30"/>
    <mergeCell ref="B9:G9"/>
    <mergeCell ref="B10:G10"/>
    <mergeCell ref="B11:C11"/>
  </mergeCells>
  <hyperlinks>
    <hyperlink ref="B1" location="Содержание!A1" display="к Содержанию"/>
    <hyperlink ref="D6" r:id="rId1"/>
  </hyperlinks>
  <pageMargins left="0.35" right="0.19027777777777777" top="1" bottom="1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2"/>
  <sheetViews>
    <sheetView workbookViewId="0"/>
  </sheetViews>
  <sheetFormatPr defaultRowHeight="12.75"/>
  <cols>
    <col min="1" max="1" width="4.7109375" style="22" customWidth="1"/>
    <col min="2" max="2" width="21.7109375" style="24" customWidth="1"/>
    <col min="3" max="3" width="11.42578125" style="24" customWidth="1"/>
    <col min="4" max="4" width="8.5703125" style="24" customWidth="1"/>
    <col min="5" max="5" width="15.42578125" style="24" customWidth="1"/>
    <col min="6" max="6" width="3.140625" style="24" hidden="1" customWidth="1"/>
    <col min="7" max="7" width="17.42578125" style="24" customWidth="1"/>
    <col min="8" max="16384" width="9.140625" style="14"/>
  </cols>
  <sheetData>
    <row r="1" spans="1:255" ht="18">
      <c r="B1" s="19" t="s">
        <v>476</v>
      </c>
      <c r="C1" s="16" t="s">
        <v>500</v>
      </c>
      <c r="D1" s="16"/>
      <c r="F1" s="81"/>
      <c r="G1" s="23"/>
    </row>
    <row r="2" spans="1:255" ht="15.75">
      <c r="C2" s="16"/>
      <c r="D2" s="16"/>
    </row>
    <row r="3" spans="1:255">
      <c r="C3" s="17" t="s">
        <v>501</v>
      </c>
      <c r="D3" s="17"/>
      <c r="F3" s="25"/>
      <c r="G3" s="26"/>
    </row>
    <row r="4" spans="1:255">
      <c r="C4" s="18" t="s">
        <v>502</v>
      </c>
      <c r="D4" s="18"/>
    </row>
    <row r="5" spans="1:255" ht="12.75" customHeight="1">
      <c r="C5" s="18"/>
      <c r="D5" s="18"/>
      <c r="F5" s="22"/>
      <c r="G5" s="82"/>
    </row>
    <row r="6" spans="1:255" s="24" customFormat="1">
      <c r="C6" s="19" t="s">
        <v>503</v>
      </c>
      <c r="D6" s="21"/>
      <c r="F6" s="28"/>
      <c r="G6" s="83"/>
    </row>
    <row r="7" spans="1:255" s="84" customFormat="1" ht="15">
      <c r="C7" s="20"/>
      <c r="D7" s="20"/>
      <c r="F7" s="85"/>
      <c r="H7" s="86"/>
      <c r="I7" s="86"/>
      <c r="J7" s="85"/>
      <c r="M7" s="86"/>
      <c r="N7" s="85"/>
      <c r="Q7" s="86"/>
      <c r="R7" s="85"/>
      <c r="U7" s="86"/>
      <c r="V7" s="85"/>
      <c r="Y7" s="86"/>
      <c r="Z7" s="85"/>
      <c r="AC7" s="86"/>
      <c r="AD7" s="85"/>
      <c r="AG7" s="86"/>
      <c r="AH7" s="85"/>
      <c r="AK7" s="86"/>
      <c r="AL7" s="85"/>
      <c r="AO7" s="86"/>
      <c r="AP7" s="85"/>
      <c r="AS7" s="86"/>
      <c r="AT7" s="85"/>
      <c r="AW7" s="86"/>
      <c r="AX7" s="85"/>
      <c r="BA7" s="86"/>
      <c r="BB7" s="85"/>
      <c r="BE7" s="86"/>
      <c r="BF7" s="85"/>
      <c r="BI7" s="86"/>
      <c r="BJ7" s="85"/>
      <c r="BM7" s="86"/>
      <c r="BN7" s="85"/>
      <c r="BQ7" s="86"/>
      <c r="BR7" s="85"/>
      <c r="BU7" s="86"/>
      <c r="BV7" s="85"/>
      <c r="BY7" s="86"/>
      <c r="BZ7" s="85"/>
      <c r="CC7" s="86"/>
      <c r="CD7" s="85"/>
      <c r="CG7" s="86"/>
      <c r="CH7" s="85"/>
      <c r="CK7" s="86"/>
      <c r="CL7" s="85"/>
      <c r="CO7" s="86"/>
      <c r="CP7" s="85"/>
      <c r="CS7" s="86"/>
      <c r="CT7" s="85"/>
      <c r="CW7" s="86"/>
      <c r="CX7" s="85"/>
      <c r="DA7" s="86"/>
      <c r="DB7" s="85"/>
      <c r="DE7" s="86"/>
      <c r="DF7" s="85"/>
      <c r="DI7" s="86"/>
      <c r="DJ7" s="85"/>
      <c r="DM7" s="86"/>
      <c r="DN7" s="85"/>
      <c r="DQ7" s="86"/>
      <c r="DR7" s="85"/>
      <c r="DU7" s="86"/>
      <c r="DV7" s="85"/>
      <c r="DY7" s="86"/>
      <c r="DZ7" s="85"/>
      <c r="EC7" s="86"/>
      <c r="ED7" s="85"/>
      <c r="EG7" s="86"/>
      <c r="EH7" s="85"/>
      <c r="EK7" s="86"/>
      <c r="EL7" s="85"/>
      <c r="EO7" s="86"/>
      <c r="EP7" s="85"/>
      <c r="ES7" s="86"/>
      <c r="ET7" s="85"/>
      <c r="EW7" s="86"/>
      <c r="EX7" s="85"/>
      <c r="FA7" s="86"/>
      <c r="FB7" s="85"/>
      <c r="FE7" s="86"/>
      <c r="FF7" s="85"/>
      <c r="FI7" s="86"/>
      <c r="FJ7" s="85"/>
      <c r="FM7" s="86"/>
      <c r="FN7" s="85"/>
      <c r="FQ7" s="86"/>
      <c r="FR7" s="85"/>
      <c r="FU7" s="86"/>
      <c r="FV7" s="85"/>
      <c r="FY7" s="86"/>
      <c r="FZ7" s="85"/>
      <c r="GC7" s="86"/>
      <c r="GD7" s="85"/>
      <c r="GG7" s="86"/>
      <c r="GH7" s="85"/>
      <c r="GK7" s="86"/>
      <c r="GL7" s="85"/>
      <c r="GO7" s="86"/>
      <c r="GP7" s="85"/>
      <c r="GS7" s="86"/>
      <c r="GT7" s="85"/>
      <c r="GW7" s="86"/>
      <c r="GX7" s="85"/>
      <c r="HA7" s="86"/>
      <c r="HB7" s="85"/>
      <c r="HE7" s="86"/>
      <c r="HF7" s="85"/>
      <c r="HI7" s="86"/>
      <c r="HJ7" s="85"/>
      <c r="HM7" s="86"/>
      <c r="HN7" s="85"/>
      <c r="HQ7" s="86"/>
      <c r="HR7" s="85"/>
      <c r="HU7" s="86"/>
      <c r="HV7" s="85"/>
      <c r="HY7" s="86"/>
      <c r="HZ7" s="85"/>
      <c r="IC7" s="86"/>
      <c r="ID7" s="85"/>
      <c r="IG7" s="86"/>
      <c r="IH7" s="85"/>
      <c r="IK7" s="86"/>
      <c r="IL7" s="85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84" customFormat="1" ht="15">
      <c r="C8" s="20"/>
      <c r="E8" s="86"/>
      <c r="F8" s="85"/>
      <c r="H8" s="86"/>
      <c r="I8" s="86"/>
      <c r="J8" s="85"/>
      <c r="M8" s="86"/>
      <c r="N8" s="85"/>
      <c r="Q8" s="86"/>
      <c r="R8" s="85"/>
      <c r="U8" s="86"/>
      <c r="V8" s="85"/>
      <c r="Y8" s="86"/>
      <c r="Z8" s="85"/>
      <c r="AC8" s="86"/>
      <c r="AD8" s="85"/>
      <c r="AG8" s="86"/>
      <c r="AH8" s="85"/>
      <c r="AK8" s="86"/>
      <c r="AL8" s="85"/>
      <c r="AO8" s="86"/>
      <c r="AP8" s="85"/>
      <c r="AS8" s="86"/>
      <c r="AT8" s="85"/>
      <c r="AW8" s="86"/>
      <c r="AX8" s="85"/>
      <c r="BA8" s="86"/>
      <c r="BB8" s="85"/>
      <c r="BE8" s="86"/>
      <c r="BF8" s="85"/>
      <c r="BI8" s="86"/>
      <c r="BJ8" s="85"/>
      <c r="BM8" s="86"/>
      <c r="BN8" s="85"/>
      <c r="BQ8" s="86"/>
      <c r="BR8" s="85"/>
      <c r="BU8" s="86"/>
      <c r="BV8" s="85"/>
      <c r="BY8" s="86"/>
      <c r="BZ8" s="85"/>
      <c r="CC8" s="86"/>
      <c r="CD8" s="85"/>
      <c r="CG8" s="86"/>
      <c r="CH8" s="85"/>
      <c r="CK8" s="86"/>
      <c r="CL8" s="85"/>
      <c r="CO8" s="86"/>
      <c r="CP8" s="85"/>
      <c r="CS8" s="86"/>
      <c r="CT8" s="85"/>
      <c r="CW8" s="86"/>
      <c r="CX8" s="85"/>
      <c r="DA8" s="86"/>
      <c r="DB8" s="85"/>
      <c r="DE8" s="86"/>
      <c r="DF8" s="85"/>
      <c r="DI8" s="86"/>
      <c r="DJ8" s="85"/>
      <c r="DM8" s="86"/>
      <c r="DN8" s="85"/>
      <c r="DQ8" s="86"/>
      <c r="DR8" s="85"/>
      <c r="DU8" s="86"/>
      <c r="DV8" s="85"/>
      <c r="DY8" s="86"/>
      <c r="DZ8" s="85"/>
      <c r="EC8" s="86"/>
      <c r="ED8" s="85"/>
      <c r="EG8" s="86"/>
      <c r="EH8" s="85"/>
      <c r="EK8" s="86"/>
      <c r="EL8" s="85"/>
      <c r="EO8" s="86"/>
      <c r="EP8" s="85"/>
      <c r="ES8" s="86"/>
      <c r="ET8" s="85"/>
      <c r="EW8" s="86"/>
      <c r="EX8" s="85"/>
      <c r="FA8" s="86"/>
      <c r="FB8" s="85"/>
      <c r="FE8" s="86"/>
      <c r="FF8" s="85"/>
      <c r="FI8" s="86"/>
      <c r="FJ8" s="85"/>
      <c r="FM8" s="86"/>
      <c r="FN8" s="85"/>
      <c r="FQ8" s="86"/>
      <c r="FR8" s="85"/>
      <c r="FU8" s="86"/>
      <c r="FV8" s="85"/>
      <c r="FY8" s="86"/>
      <c r="FZ8" s="85"/>
      <c r="GC8" s="86"/>
      <c r="GD8" s="85"/>
      <c r="GG8" s="86"/>
      <c r="GH8" s="85"/>
      <c r="GK8" s="86"/>
      <c r="GL8" s="85"/>
      <c r="GO8" s="86"/>
      <c r="GP8" s="85"/>
      <c r="GS8" s="86"/>
      <c r="GT8" s="85"/>
      <c r="GW8" s="86"/>
      <c r="GX8" s="85"/>
      <c r="HA8" s="86"/>
      <c r="HB8" s="85"/>
      <c r="HE8" s="86"/>
      <c r="HF8" s="85"/>
      <c r="HI8" s="86"/>
      <c r="HJ8" s="85"/>
      <c r="HM8" s="86"/>
      <c r="HN8" s="85"/>
      <c r="HQ8" s="86"/>
      <c r="HR8" s="85"/>
      <c r="HU8" s="86"/>
      <c r="HV8" s="85"/>
      <c r="HY8" s="86"/>
      <c r="HZ8" s="85"/>
      <c r="IC8" s="86"/>
      <c r="ID8" s="85"/>
      <c r="IG8" s="86"/>
      <c r="IH8" s="85"/>
      <c r="IK8" s="86"/>
      <c r="IL8" s="85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87" customFormat="1" ht="15.75" customHeight="1">
      <c r="A9" s="318" t="s">
        <v>36</v>
      </c>
      <c r="B9" s="318"/>
      <c r="C9" s="318"/>
      <c r="D9" s="318"/>
      <c r="E9" s="318"/>
      <c r="F9" s="318"/>
      <c r="G9" s="318"/>
    </row>
    <row r="10" spans="1:255" s="50" customFormat="1"/>
    <row r="11" spans="1:255" s="50" customFormat="1" ht="76.5">
      <c r="A11" s="88" t="s">
        <v>37</v>
      </c>
      <c r="B11" s="88" t="s">
        <v>38</v>
      </c>
      <c r="C11" s="88" t="s">
        <v>39</v>
      </c>
      <c r="D11" s="88" t="s">
        <v>40</v>
      </c>
      <c r="E11" s="229" t="s">
        <v>508</v>
      </c>
      <c r="F11" s="88"/>
      <c r="G11" s="229" t="s">
        <v>509</v>
      </c>
    </row>
    <row r="12" spans="1:255" s="50" customFormat="1" ht="14.25">
      <c r="A12" s="89">
        <v>1</v>
      </c>
      <c r="B12" s="90" t="s">
        <v>41</v>
      </c>
      <c r="C12" s="91">
        <v>0.8</v>
      </c>
      <c r="D12" s="91">
        <v>2</v>
      </c>
      <c r="E12" s="263">
        <v>12075</v>
      </c>
      <c r="F12" s="92">
        <v>1.2</v>
      </c>
      <c r="G12" s="264">
        <v>13365</v>
      </c>
    </row>
    <row r="13" spans="1:255" s="50" customFormat="1" ht="14.25">
      <c r="A13" s="89">
        <v>2</v>
      </c>
      <c r="B13" s="90" t="s">
        <v>42</v>
      </c>
      <c r="C13" s="91">
        <v>0.97</v>
      </c>
      <c r="D13" s="91">
        <v>2.4</v>
      </c>
      <c r="E13" s="263">
        <v>16190</v>
      </c>
      <c r="F13" s="92">
        <v>1.2</v>
      </c>
      <c r="G13" s="264">
        <v>17620</v>
      </c>
    </row>
    <row r="14" spans="1:255" s="50" customFormat="1" ht="14.25">
      <c r="A14" s="89">
        <v>3</v>
      </c>
      <c r="B14" s="90" t="s">
        <v>43</v>
      </c>
      <c r="C14" s="91">
        <v>0.8</v>
      </c>
      <c r="D14" s="91">
        <v>2</v>
      </c>
      <c r="E14" s="263">
        <v>12205</v>
      </c>
      <c r="F14" s="92">
        <v>1.2</v>
      </c>
      <c r="G14" s="264">
        <v>13500</v>
      </c>
    </row>
    <row r="15" spans="1:255" s="50" customFormat="1">
      <c r="B15" s="55"/>
    </row>
    <row r="16" spans="1:255" s="50" customFormat="1">
      <c r="B16" s="55"/>
    </row>
    <row r="17" spans="2:4" s="50" customFormat="1">
      <c r="B17" s="55"/>
    </row>
    <row r="18" spans="2:4" s="50" customFormat="1">
      <c r="B18" s="93" t="s">
        <v>41</v>
      </c>
      <c r="C18" s="319" t="s">
        <v>44</v>
      </c>
      <c r="D18" s="319"/>
    </row>
    <row r="19" spans="2:4" s="50" customFormat="1">
      <c r="B19" s="93" t="s">
        <v>42</v>
      </c>
      <c r="C19" s="319" t="s">
        <v>45</v>
      </c>
      <c r="D19" s="319"/>
    </row>
    <row r="20" spans="2:4" s="50" customFormat="1">
      <c r="B20" s="51" t="s">
        <v>43</v>
      </c>
      <c r="C20" s="319" t="s">
        <v>44</v>
      </c>
      <c r="D20" s="319"/>
    </row>
    <row r="22" spans="2:4">
      <c r="C22" s="24" t="s">
        <v>33</v>
      </c>
    </row>
  </sheetData>
  <sheetProtection selectLockedCells="1" selectUnlockedCells="1"/>
  <mergeCells count="4">
    <mergeCell ref="A9:G9"/>
    <mergeCell ref="C18:D18"/>
    <mergeCell ref="C19:D19"/>
    <mergeCell ref="C20:D20"/>
  </mergeCells>
  <hyperlinks>
    <hyperlink ref="B1" location="Содержание!A1" display="к Содержанию"/>
    <hyperlink ref="C6" r:id="rId1"/>
  </hyperlinks>
  <pageMargins left="0.77986111111111112" right="0.17986111111111111" top="1" bottom="1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topLeftCell="A16" zoomScaleNormal="100" workbookViewId="0">
      <selection activeCell="K11" sqref="K11"/>
    </sheetView>
  </sheetViews>
  <sheetFormatPr defaultRowHeight="12"/>
  <cols>
    <col min="1" max="1" width="3.7109375" style="94" customWidth="1"/>
    <col min="2" max="4" width="9.140625" style="94"/>
    <col min="5" max="5" width="10.42578125" style="94" customWidth="1"/>
    <col min="6" max="6" width="9.28515625" style="94" customWidth="1"/>
    <col min="7" max="7" width="14.7109375" style="99" customWidth="1"/>
    <col min="8" max="8" width="15.5703125" style="99" customWidth="1"/>
    <col min="9" max="16384" width="9.140625" style="94"/>
  </cols>
  <sheetData>
    <row r="1" spans="2:8" ht="15.75">
      <c r="B1" s="19" t="s">
        <v>476</v>
      </c>
      <c r="E1" s="16" t="s">
        <v>500</v>
      </c>
      <c r="F1" s="81"/>
      <c r="G1" s="95"/>
      <c r="H1" s="96"/>
    </row>
    <row r="2" spans="2:8" ht="18">
      <c r="E2" s="16"/>
      <c r="F2" s="97"/>
      <c r="G2" s="98"/>
      <c r="H2" s="96"/>
    </row>
    <row r="3" spans="2:8">
      <c r="E3" s="17" t="s">
        <v>501</v>
      </c>
      <c r="F3" s="25"/>
      <c r="G3" s="25"/>
      <c r="H3" s="25"/>
    </row>
    <row r="4" spans="2:8" ht="12.75">
      <c r="E4" s="18" t="s">
        <v>502</v>
      </c>
    </row>
    <row r="5" spans="2:8" ht="12.75">
      <c r="E5" s="18"/>
      <c r="G5" s="56"/>
    </row>
    <row r="6" spans="2:8" ht="12.75">
      <c r="E6" s="19" t="s">
        <v>503</v>
      </c>
    </row>
    <row r="7" spans="2:8" ht="12.75">
      <c r="E7" s="20"/>
      <c r="F7" s="102"/>
      <c r="G7" s="103"/>
    </row>
    <row r="8" spans="2:8" ht="12.75">
      <c r="E8" s="20"/>
      <c r="F8" s="102"/>
      <c r="G8" s="103"/>
      <c r="H8" s="96"/>
    </row>
    <row r="9" spans="2:8" ht="15">
      <c r="E9" s="326" t="s">
        <v>46</v>
      </c>
      <c r="F9" s="326"/>
      <c r="G9" s="326"/>
      <c r="H9" s="326"/>
    </row>
    <row r="10" spans="2:8" ht="15.75" customHeight="1">
      <c r="E10" s="323" t="s">
        <v>47</v>
      </c>
      <c r="F10" s="323"/>
      <c r="G10" s="323"/>
      <c r="H10" s="323"/>
    </row>
    <row r="11" spans="2:8" ht="15.75" customHeight="1">
      <c r="E11" s="323" t="s">
        <v>48</v>
      </c>
      <c r="F11" s="323"/>
      <c r="G11" s="323"/>
      <c r="H11" s="323"/>
    </row>
    <row r="12" spans="2:8" ht="15.75" customHeight="1">
      <c r="E12" s="323" t="s">
        <v>49</v>
      </c>
      <c r="F12" s="323"/>
      <c r="G12" s="323"/>
      <c r="H12" s="323"/>
    </row>
    <row r="13" spans="2:8" ht="15.75" customHeight="1">
      <c r="E13" s="323" t="s">
        <v>50</v>
      </c>
      <c r="F13" s="323"/>
      <c r="G13" s="323"/>
      <c r="H13" s="323"/>
    </row>
    <row r="14" spans="2:8" ht="15.75" customHeight="1">
      <c r="E14" s="322" t="s">
        <v>51</v>
      </c>
      <c r="F14" s="322"/>
      <c r="G14" s="322"/>
      <c r="H14" s="322"/>
    </row>
    <row r="15" spans="2:8" ht="15.75" customHeight="1">
      <c r="E15" s="323" t="s">
        <v>52</v>
      </c>
      <c r="F15" s="323"/>
      <c r="G15" s="323"/>
      <c r="H15" s="323"/>
    </row>
    <row r="16" spans="2:8" ht="15.75" customHeight="1">
      <c r="E16" s="323" t="s">
        <v>53</v>
      </c>
      <c r="F16" s="323"/>
      <c r="G16" s="323"/>
      <c r="H16" s="323"/>
    </row>
    <row r="17" spans="1:8" ht="19.5">
      <c r="D17" s="94" t="s">
        <v>54</v>
      </c>
      <c r="E17" s="103" t="s">
        <v>55</v>
      </c>
      <c r="F17" s="103"/>
      <c r="G17" s="105" t="s">
        <v>432</v>
      </c>
      <c r="H17" s="103"/>
    </row>
    <row r="18" spans="1:8">
      <c r="E18" s="103"/>
      <c r="F18" s="99" t="s">
        <v>56</v>
      </c>
      <c r="G18" s="103"/>
      <c r="H18" s="103"/>
    </row>
    <row r="19" spans="1:8">
      <c r="E19" s="103"/>
      <c r="F19" s="99" t="s">
        <v>57</v>
      </c>
      <c r="G19" s="103"/>
      <c r="H19" s="103"/>
    </row>
    <row r="20" spans="1:8" ht="15.75">
      <c r="D20" s="324" t="s">
        <v>58</v>
      </c>
      <c r="E20" s="324"/>
      <c r="F20" s="324"/>
      <c r="G20" s="324"/>
    </row>
    <row r="21" spans="1:8" s="108" customFormat="1" ht="61.5" customHeight="1">
      <c r="A21" s="106" t="s">
        <v>37</v>
      </c>
      <c r="B21" s="325" t="s">
        <v>59</v>
      </c>
      <c r="C21" s="325"/>
      <c r="D21" s="325"/>
      <c r="E21" s="107" t="s">
        <v>39</v>
      </c>
      <c r="F21" s="107" t="s">
        <v>60</v>
      </c>
      <c r="G21" s="242" t="s">
        <v>508</v>
      </c>
      <c r="H21" s="242" t="s">
        <v>509</v>
      </c>
    </row>
    <row r="22" spans="1:8" ht="14.25">
      <c r="A22" s="109">
        <v>1</v>
      </c>
      <c r="B22" s="320" t="s">
        <v>55</v>
      </c>
      <c r="C22" s="320"/>
      <c r="D22" s="320"/>
      <c r="E22" s="109">
        <v>1.7000000000000001E-2</v>
      </c>
      <c r="F22" s="109">
        <v>43</v>
      </c>
      <c r="G22" s="265">
        <v>310</v>
      </c>
      <c r="H22" s="277">
        <v>340</v>
      </c>
    </row>
    <row r="23" spans="1:8" ht="14.25">
      <c r="A23" s="109">
        <f t="shared" ref="A23:A48" si="0">A22+1</f>
        <v>2</v>
      </c>
      <c r="B23" s="320" t="s">
        <v>61</v>
      </c>
      <c r="C23" s="320"/>
      <c r="D23" s="320"/>
      <c r="E23" s="110">
        <v>2.1999999999999999E-2</v>
      </c>
      <c r="F23" s="111">
        <v>54</v>
      </c>
      <c r="G23" s="265">
        <v>390</v>
      </c>
      <c r="H23" s="277">
        <v>420</v>
      </c>
    </row>
    <row r="24" spans="1:8" ht="14.25">
      <c r="A24" s="109">
        <f t="shared" si="0"/>
        <v>3</v>
      </c>
      <c r="B24" s="320" t="s">
        <v>62</v>
      </c>
      <c r="C24" s="320"/>
      <c r="D24" s="320"/>
      <c r="E24" s="109">
        <v>2.8000000000000001E-2</v>
      </c>
      <c r="F24" s="111">
        <v>70</v>
      </c>
      <c r="G24" s="265">
        <v>490</v>
      </c>
      <c r="H24" s="277">
        <v>535</v>
      </c>
    </row>
    <row r="25" spans="1:8" ht="14.25">
      <c r="A25" s="109">
        <f t="shared" si="0"/>
        <v>4</v>
      </c>
      <c r="B25" s="320" t="s">
        <v>63</v>
      </c>
      <c r="C25" s="320"/>
      <c r="D25" s="320"/>
      <c r="E25" s="109">
        <v>2.5999999999999999E-2</v>
      </c>
      <c r="F25" s="111">
        <v>65</v>
      </c>
      <c r="G25" s="265">
        <v>460</v>
      </c>
      <c r="H25" s="277">
        <v>500</v>
      </c>
    </row>
    <row r="26" spans="1:8" ht="14.25">
      <c r="A26" s="109">
        <f t="shared" si="0"/>
        <v>5</v>
      </c>
      <c r="B26" s="320" t="s">
        <v>64</v>
      </c>
      <c r="C26" s="320"/>
      <c r="D26" s="320"/>
      <c r="E26" s="109">
        <v>3.3000000000000002E-2</v>
      </c>
      <c r="F26" s="111">
        <v>82</v>
      </c>
      <c r="G26" s="265">
        <v>570</v>
      </c>
      <c r="H26" s="277">
        <v>630</v>
      </c>
    </row>
    <row r="27" spans="1:8" ht="14.25">
      <c r="A27" s="109">
        <f t="shared" si="0"/>
        <v>6</v>
      </c>
      <c r="B27" s="320" t="s">
        <v>65</v>
      </c>
      <c r="C27" s="320"/>
      <c r="D27" s="320"/>
      <c r="E27" s="109">
        <v>3.6999999999999998E-2</v>
      </c>
      <c r="F27" s="111">
        <v>92</v>
      </c>
      <c r="G27" s="265">
        <v>650</v>
      </c>
      <c r="H27" s="277">
        <v>710</v>
      </c>
    </row>
    <row r="28" spans="1:8" ht="14.25">
      <c r="A28" s="109">
        <f t="shared" si="0"/>
        <v>7</v>
      </c>
      <c r="B28" s="320" t="s">
        <v>66</v>
      </c>
      <c r="C28" s="320"/>
      <c r="D28" s="320"/>
      <c r="E28" s="109">
        <v>4.1000000000000002E-2</v>
      </c>
      <c r="F28" s="111">
        <v>102</v>
      </c>
      <c r="G28" s="265">
        <v>730</v>
      </c>
      <c r="H28" s="277">
        <v>800</v>
      </c>
    </row>
    <row r="29" spans="1:8" ht="14.25">
      <c r="A29" s="109">
        <f t="shared" si="0"/>
        <v>8</v>
      </c>
      <c r="B29" s="320" t="s">
        <v>67</v>
      </c>
      <c r="C29" s="320"/>
      <c r="D29" s="320"/>
      <c r="E29" s="110">
        <v>0.05</v>
      </c>
      <c r="F29" s="111">
        <v>125</v>
      </c>
      <c r="G29" s="265">
        <v>920</v>
      </c>
      <c r="H29" s="277">
        <v>1000</v>
      </c>
    </row>
    <row r="30" spans="1:8" ht="14.25">
      <c r="A30" s="109">
        <f t="shared" si="0"/>
        <v>9</v>
      </c>
      <c r="B30" s="320" t="s">
        <v>68</v>
      </c>
      <c r="C30" s="320"/>
      <c r="D30" s="320"/>
      <c r="E30" s="109">
        <v>3.4000000000000002E-2</v>
      </c>
      <c r="F30" s="111">
        <v>85</v>
      </c>
      <c r="G30" s="265">
        <v>660</v>
      </c>
      <c r="H30" s="277">
        <v>710</v>
      </c>
    </row>
    <row r="31" spans="1:8" ht="14.25">
      <c r="A31" s="109">
        <f t="shared" si="0"/>
        <v>10</v>
      </c>
      <c r="B31" s="320" t="s">
        <v>69</v>
      </c>
      <c r="C31" s="320"/>
      <c r="D31" s="320"/>
      <c r="E31" s="109">
        <v>4.1000000000000002E-2</v>
      </c>
      <c r="F31" s="111">
        <v>102</v>
      </c>
      <c r="G31" s="265">
        <v>820</v>
      </c>
      <c r="H31" s="277">
        <v>880</v>
      </c>
    </row>
    <row r="32" spans="1:8" ht="14.25">
      <c r="A32" s="109">
        <f t="shared" si="0"/>
        <v>11</v>
      </c>
      <c r="B32" s="320" t="s">
        <v>70</v>
      </c>
      <c r="C32" s="320"/>
      <c r="D32" s="320"/>
      <c r="E32" s="109">
        <v>4.8000000000000001E-2</v>
      </c>
      <c r="F32" s="111">
        <v>120</v>
      </c>
      <c r="G32" s="265">
        <v>970</v>
      </c>
      <c r="H32" s="277">
        <v>1040</v>
      </c>
    </row>
    <row r="33" spans="1:8" ht="14.25">
      <c r="A33" s="109">
        <f t="shared" si="0"/>
        <v>12</v>
      </c>
      <c r="B33" s="320" t="s">
        <v>71</v>
      </c>
      <c r="C33" s="320"/>
      <c r="D33" s="320"/>
      <c r="E33" s="109">
        <v>4.8000000000000001E-2</v>
      </c>
      <c r="F33" s="111">
        <v>120</v>
      </c>
      <c r="G33" s="265">
        <v>850</v>
      </c>
      <c r="H33" s="277">
        <v>920</v>
      </c>
    </row>
    <row r="34" spans="1:8" ht="14.25">
      <c r="A34" s="109">
        <f t="shared" si="0"/>
        <v>13</v>
      </c>
      <c r="B34" s="320" t="s">
        <v>72</v>
      </c>
      <c r="C34" s="320"/>
      <c r="D34" s="320"/>
      <c r="E34" s="110">
        <v>5.5E-2</v>
      </c>
      <c r="F34" s="111">
        <v>138</v>
      </c>
      <c r="G34" s="265">
        <v>960</v>
      </c>
      <c r="H34" s="277">
        <v>1040</v>
      </c>
    </row>
    <row r="35" spans="1:8" ht="14.25">
      <c r="A35" s="109">
        <f t="shared" si="0"/>
        <v>14</v>
      </c>
      <c r="B35" s="320" t="s">
        <v>73</v>
      </c>
      <c r="C35" s="320"/>
      <c r="D35" s="320"/>
      <c r="E35" s="110">
        <v>6.5000000000000002E-2</v>
      </c>
      <c r="F35" s="111">
        <v>162</v>
      </c>
      <c r="G35" s="265">
        <v>1130</v>
      </c>
      <c r="H35" s="277">
        <v>1230</v>
      </c>
    </row>
    <row r="36" spans="1:8" ht="14.25">
      <c r="A36" s="109">
        <f t="shared" si="0"/>
        <v>15</v>
      </c>
      <c r="B36" s="320" t="s">
        <v>74</v>
      </c>
      <c r="C36" s="320"/>
      <c r="D36" s="320"/>
      <c r="E36" s="109">
        <v>7.1999999999999995E-2</v>
      </c>
      <c r="F36" s="111">
        <v>180</v>
      </c>
      <c r="G36" s="265">
        <v>1300</v>
      </c>
      <c r="H36" s="277">
        <v>1400</v>
      </c>
    </row>
    <row r="37" spans="1:8" ht="14.25">
      <c r="A37" s="109">
        <f t="shared" si="0"/>
        <v>16</v>
      </c>
      <c r="B37" s="320" t="s">
        <v>75</v>
      </c>
      <c r="C37" s="320"/>
      <c r="D37" s="320"/>
      <c r="E37" s="109">
        <v>7.9000000000000001E-2</v>
      </c>
      <c r="F37" s="111">
        <v>198</v>
      </c>
      <c r="G37" s="265">
        <v>1410</v>
      </c>
      <c r="H37" s="277">
        <v>1530</v>
      </c>
    </row>
    <row r="38" spans="1:8" ht="14.25">
      <c r="A38" s="109">
        <f t="shared" si="0"/>
        <v>17</v>
      </c>
      <c r="B38" s="320" t="s">
        <v>76</v>
      </c>
      <c r="C38" s="320"/>
      <c r="D38" s="320"/>
      <c r="E38" s="109">
        <v>0.10299999999999999</v>
      </c>
      <c r="F38" s="111">
        <v>258</v>
      </c>
      <c r="G38" s="265">
        <v>2140</v>
      </c>
      <c r="H38" s="277">
        <v>2300</v>
      </c>
    </row>
    <row r="39" spans="1:8" ht="14.25">
      <c r="A39" s="109">
        <f t="shared" si="0"/>
        <v>18</v>
      </c>
      <c r="B39" s="320" t="s">
        <v>77</v>
      </c>
      <c r="C39" s="320"/>
      <c r="D39" s="320"/>
      <c r="E39" s="109">
        <v>0.104</v>
      </c>
      <c r="F39" s="111">
        <v>260</v>
      </c>
      <c r="G39" s="265">
        <v>1750</v>
      </c>
      <c r="H39" s="277">
        <v>1900</v>
      </c>
    </row>
    <row r="40" spans="1:8" ht="14.25">
      <c r="A40" s="109">
        <f t="shared" si="0"/>
        <v>19</v>
      </c>
      <c r="B40" s="320" t="s">
        <v>78</v>
      </c>
      <c r="C40" s="320"/>
      <c r="D40" s="320"/>
      <c r="E40" s="109">
        <v>0.154</v>
      </c>
      <c r="F40" s="111">
        <v>385</v>
      </c>
      <c r="G40" s="265">
        <v>3010</v>
      </c>
      <c r="H40" s="277">
        <v>3250</v>
      </c>
    </row>
    <row r="41" spans="1:8" ht="14.25">
      <c r="A41" s="109">
        <f t="shared" si="0"/>
        <v>20</v>
      </c>
      <c r="B41" s="320" t="s">
        <v>79</v>
      </c>
      <c r="C41" s="320"/>
      <c r="D41" s="320"/>
      <c r="E41" s="109">
        <v>0.16700000000000001</v>
      </c>
      <c r="F41" s="111">
        <v>418</v>
      </c>
      <c r="G41" s="265">
        <v>3380</v>
      </c>
      <c r="H41" s="277">
        <v>3650</v>
      </c>
    </row>
    <row r="42" spans="1:8" ht="14.25">
      <c r="A42" s="109">
        <f t="shared" si="0"/>
        <v>21</v>
      </c>
      <c r="B42" s="320" t="s">
        <v>80</v>
      </c>
      <c r="C42" s="320"/>
      <c r="D42" s="320"/>
      <c r="E42" s="109">
        <v>0.20699999999999999</v>
      </c>
      <c r="F42" s="111">
        <v>520</v>
      </c>
      <c r="G42" s="265">
        <v>4630</v>
      </c>
      <c r="H42" s="277">
        <v>4970</v>
      </c>
    </row>
    <row r="43" spans="1:8" ht="14.25">
      <c r="A43" s="109">
        <f t="shared" si="0"/>
        <v>22</v>
      </c>
      <c r="B43" s="320" t="s">
        <v>81</v>
      </c>
      <c r="C43" s="320"/>
      <c r="D43" s="320"/>
      <c r="E43" s="110">
        <v>0.1</v>
      </c>
      <c r="F43" s="111">
        <v>250</v>
      </c>
      <c r="G43" s="265">
        <v>1800</v>
      </c>
      <c r="H43" s="277">
        <v>1950</v>
      </c>
    </row>
    <row r="44" spans="1:8" ht="14.25">
      <c r="A44" s="109">
        <f t="shared" si="0"/>
        <v>23</v>
      </c>
      <c r="B44" s="320" t="s">
        <v>82</v>
      </c>
      <c r="C44" s="320"/>
      <c r="D44" s="320"/>
      <c r="E44" s="109">
        <v>0.114</v>
      </c>
      <c r="F44" s="111">
        <v>285</v>
      </c>
      <c r="G44" s="265">
        <v>2090</v>
      </c>
      <c r="H44" s="277">
        <v>2260</v>
      </c>
    </row>
    <row r="45" spans="1:8" ht="14.25">
      <c r="A45" s="109">
        <f t="shared" si="0"/>
        <v>24</v>
      </c>
      <c r="B45" s="320" t="s">
        <v>83</v>
      </c>
      <c r="C45" s="320"/>
      <c r="D45" s="320"/>
      <c r="E45" s="109">
        <v>0.13500000000000001</v>
      </c>
      <c r="F45" s="111">
        <v>338</v>
      </c>
      <c r="G45" s="265">
        <v>2650</v>
      </c>
      <c r="H45" s="277">
        <v>2870</v>
      </c>
    </row>
    <row r="46" spans="1:8" ht="14.25">
      <c r="A46" s="109">
        <f t="shared" si="0"/>
        <v>25</v>
      </c>
      <c r="B46" s="320" t="s">
        <v>84</v>
      </c>
      <c r="C46" s="320"/>
      <c r="D46" s="320"/>
      <c r="E46" s="110">
        <v>0.15</v>
      </c>
      <c r="F46" s="111">
        <v>375</v>
      </c>
      <c r="G46" s="265">
        <v>3270</v>
      </c>
      <c r="H46" s="277">
        <v>3510</v>
      </c>
    </row>
    <row r="47" spans="1:8" ht="14.25">
      <c r="A47" s="109">
        <f t="shared" si="0"/>
        <v>26</v>
      </c>
      <c r="B47" s="320" t="s">
        <v>85</v>
      </c>
      <c r="C47" s="320"/>
      <c r="D47" s="320"/>
      <c r="E47" s="110">
        <v>0.16400000000000001</v>
      </c>
      <c r="F47" s="111">
        <v>410</v>
      </c>
      <c r="G47" s="265">
        <v>3470</v>
      </c>
      <c r="H47" s="277">
        <v>3730</v>
      </c>
    </row>
    <row r="48" spans="1:8" ht="14.25">
      <c r="A48" s="109">
        <f t="shared" si="0"/>
        <v>27</v>
      </c>
      <c r="B48" s="320" t="s">
        <v>86</v>
      </c>
      <c r="C48" s="320"/>
      <c r="D48" s="320"/>
      <c r="E48" s="110">
        <v>0.2</v>
      </c>
      <c r="F48" s="111">
        <v>500</v>
      </c>
      <c r="G48" s="265">
        <v>4410</v>
      </c>
      <c r="H48" s="277">
        <v>4730</v>
      </c>
    </row>
    <row r="49" spans="1:8" s="112" customFormat="1" ht="12.75">
      <c r="A49" s="321" t="s">
        <v>87</v>
      </c>
      <c r="B49" s="321"/>
      <c r="C49" s="321"/>
      <c r="D49" s="321"/>
      <c r="E49" s="321"/>
      <c r="F49" s="321"/>
      <c r="G49" s="321"/>
      <c r="H49" s="321"/>
    </row>
    <row r="50" spans="1:8" ht="14.25">
      <c r="A50" s="109">
        <v>28</v>
      </c>
      <c r="B50" s="320" t="s">
        <v>88</v>
      </c>
      <c r="C50" s="320"/>
      <c r="D50" s="320"/>
      <c r="E50" s="110">
        <v>1.0999999999999999E-2</v>
      </c>
      <c r="F50" s="111">
        <v>28</v>
      </c>
      <c r="G50" s="265">
        <v>235</v>
      </c>
      <c r="H50" s="265">
        <v>260</v>
      </c>
    </row>
    <row r="51" spans="1:8" ht="14.25">
      <c r="A51" s="109">
        <v>29</v>
      </c>
      <c r="B51" s="320" t="s">
        <v>89</v>
      </c>
      <c r="C51" s="320"/>
      <c r="D51" s="320"/>
      <c r="E51" s="110">
        <v>1.4E-2</v>
      </c>
      <c r="F51" s="111">
        <v>35</v>
      </c>
      <c r="G51" s="265">
        <v>330</v>
      </c>
      <c r="H51" s="265">
        <v>355</v>
      </c>
    </row>
    <row r="52" spans="1:8" ht="14.25">
      <c r="A52" s="109">
        <v>30</v>
      </c>
      <c r="B52" s="320" t="s">
        <v>90</v>
      </c>
      <c r="C52" s="320"/>
      <c r="D52" s="320"/>
      <c r="E52" s="110">
        <v>1.7000000000000001E-2</v>
      </c>
      <c r="F52" s="111">
        <v>43</v>
      </c>
      <c r="G52" s="265">
        <v>330</v>
      </c>
      <c r="H52" s="265">
        <v>360</v>
      </c>
    </row>
    <row r="53" spans="1:8" ht="14.25">
      <c r="A53" s="109">
        <v>31</v>
      </c>
      <c r="B53" s="320" t="s">
        <v>91</v>
      </c>
      <c r="C53" s="320"/>
      <c r="D53" s="320"/>
      <c r="E53" s="110">
        <v>2.1000000000000001E-2</v>
      </c>
      <c r="F53" s="111">
        <v>52</v>
      </c>
      <c r="G53" s="265">
        <v>420</v>
      </c>
      <c r="H53" s="265">
        <v>450</v>
      </c>
    </row>
    <row r="54" spans="1:8" ht="14.25">
      <c r="A54" s="109">
        <v>32</v>
      </c>
      <c r="B54" s="320" t="s">
        <v>92</v>
      </c>
      <c r="C54" s="320"/>
      <c r="D54" s="320"/>
      <c r="E54" s="110">
        <v>2.9000000000000001E-2</v>
      </c>
      <c r="F54" s="111">
        <v>74</v>
      </c>
      <c r="G54" s="265">
        <v>590</v>
      </c>
      <c r="H54" s="265">
        <v>640</v>
      </c>
    </row>
    <row r="55" spans="1:8" ht="14.25">
      <c r="A55" s="109">
        <v>33</v>
      </c>
      <c r="B55" s="320" t="s">
        <v>429</v>
      </c>
      <c r="C55" s="320"/>
      <c r="D55" s="320"/>
      <c r="E55" s="110">
        <v>3.5000000000000003E-2</v>
      </c>
      <c r="F55" s="111">
        <v>88</v>
      </c>
      <c r="G55" s="265">
        <v>730</v>
      </c>
      <c r="H55" s="265">
        <v>790</v>
      </c>
    </row>
    <row r="56" spans="1:8" ht="14.25">
      <c r="A56" s="109">
        <v>34</v>
      </c>
      <c r="B56" s="320" t="s">
        <v>93</v>
      </c>
      <c r="C56" s="320"/>
      <c r="D56" s="320"/>
      <c r="E56" s="110">
        <v>0.05</v>
      </c>
      <c r="F56" s="111">
        <v>125</v>
      </c>
      <c r="G56" s="265">
        <v>890</v>
      </c>
      <c r="H56" s="265">
        <v>970</v>
      </c>
    </row>
    <row r="57" spans="1:8" ht="14.25">
      <c r="A57" s="109">
        <v>35</v>
      </c>
      <c r="B57" s="320" t="s">
        <v>94</v>
      </c>
      <c r="C57" s="320"/>
      <c r="D57" s="320"/>
      <c r="E57" s="110">
        <v>5.6000000000000001E-2</v>
      </c>
      <c r="F57" s="111">
        <v>140</v>
      </c>
      <c r="G57" s="265">
        <v>990</v>
      </c>
      <c r="H57" s="265">
        <v>1080</v>
      </c>
    </row>
    <row r="58" spans="1:8" ht="14.25">
      <c r="A58" s="109">
        <v>36</v>
      </c>
      <c r="B58" s="320" t="s">
        <v>430</v>
      </c>
      <c r="C58" s="320"/>
      <c r="D58" s="320"/>
      <c r="E58" s="110">
        <v>5.6000000000000001E-2</v>
      </c>
      <c r="F58" s="111">
        <v>140</v>
      </c>
      <c r="G58" s="265">
        <v>1050</v>
      </c>
      <c r="H58" s="265">
        <v>1140</v>
      </c>
    </row>
    <row r="59" spans="1:8" ht="14.25">
      <c r="A59" s="109">
        <v>37</v>
      </c>
      <c r="B59" s="320" t="s">
        <v>431</v>
      </c>
      <c r="C59" s="320"/>
      <c r="D59" s="320"/>
      <c r="E59" s="110">
        <v>6.2E-2</v>
      </c>
      <c r="F59" s="111">
        <v>148</v>
      </c>
      <c r="G59" s="265">
        <v>1160</v>
      </c>
      <c r="H59" s="265">
        <v>1250</v>
      </c>
    </row>
    <row r="60" spans="1:8" ht="14.25">
      <c r="A60" s="109">
        <v>38</v>
      </c>
      <c r="B60" s="320" t="s">
        <v>95</v>
      </c>
      <c r="C60" s="320"/>
      <c r="D60" s="320"/>
      <c r="E60" s="110">
        <v>6.8000000000000005E-2</v>
      </c>
      <c r="F60" s="111">
        <v>170</v>
      </c>
      <c r="G60" s="265">
        <v>1210</v>
      </c>
      <c r="H60" s="265">
        <v>1320</v>
      </c>
    </row>
    <row r="61" spans="1:8" ht="14.25">
      <c r="A61" s="109">
        <v>39</v>
      </c>
      <c r="B61" s="320" t="s">
        <v>96</v>
      </c>
      <c r="C61" s="320"/>
      <c r="D61" s="320"/>
      <c r="E61" s="110">
        <v>8.5999999999999993E-2</v>
      </c>
      <c r="F61" s="111">
        <v>215</v>
      </c>
      <c r="G61" s="265">
        <v>1525</v>
      </c>
      <c r="H61" s="265">
        <v>1665</v>
      </c>
    </row>
    <row r="62" spans="1:8" ht="14.25">
      <c r="A62" s="109">
        <v>40</v>
      </c>
      <c r="B62" s="320" t="s">
        <v>97</v>
      </c>
      <c r="C62" s="320"/>
      <c r="D62" s="320"/>
      <c r="E62" s="110">
        <v>0.11700000000000001</v>
      </c>
      <c r="F62" s="111">
        <v>190</v>
      </c>
      <c r="G62" s="265">
        <v>2455</v>
      </c>
      <c r="H62" s="265">
        <v>2575</v>
      </c>
    </row>
    <row r="63" spans="1:8" ht="14.25">
      <c r="A63" s="109">
        <v>41</v>
      </c>
      <c r="B63" s="320" t="s">
        <v>98</v>
      </c>
      <c r="C63" s="320"/>
      <c r="D63" s="320"/>
      <c r="E63" s="110">
        <v>0.129</v>
      </c>
      <c r="F63" s="111">
        <v>323</v>
      </c>
      <c r="G63" s="265">
        <v>2755</v>
      </c>
      <c r="H63" s="265">
        <v>2960</v>
      </c>
    </row>
    <row r="64" spans="1:8" ht="14.25">
      <c r="A64" s="215">
        <v>42</v>
      </c>
      <c r="B64" s="320" t="s">
        <v>497</v>
      </c>
      <c r="C64" s="320"/>
      <c r="D64" s="320"/>
      <c r="E64" s="110">
        <v>9.8000000000000004E-2</v>
      </c>
      <c r="F64" s="111">
        <v>245</v>
      </c>
      <c r="G64" s="265">
        <v>1785</v>
      </c>
      <c r="H64" s="265">
        <v>1945</v>
      </c>
    </row>
    <row r="65" spans="1:8" ht="14.25">
      <c r="A65" s="215">
        <v>43</v>
      </c>
      <c r="B65" s="320" t="s">
        <v>498</v>
      </c>
      <c r="C65" s="320"/>
      <c r="D65" s="320"/>
      <c r="E65" s="110">
        <v>0.129</v>
      </c>
      <c r="F65" s="111">
        <v>323</v>
      </c>
      <c r="G65" s="265">
        <v>3945</v>
      </c>
      <c r="H65" s="265">
        <v>4150</v>
      </c>
    </row>
    <row r="66" spans="1:8" ht="14.25">
      <c r="A66" s="215">
        <v>44</v>
      </c>
      <c r="B66" s="320" t="s">
        <v>499</v>
      </c>
      <c r="C66" s="320"/>
      <c r="D66" s="320"/>
      <c r="E66" s="110">
        <v>0.11700000000000001</v>
      </c>
      <c r="F66" s="111">
        <v>323</v>
      </c>
      <c r="G66" s="265">
        <v>2320</v>
      </c>
      <c r="H66" s="265">
        <v>2530</v>
      </c>
    </row>
  </sheetData>
  <sheetProtection selectLockedCells="1" selectUnlockedCells="1"/>
  <mergeCells count="55">
    <mergeCell ref="E9:H9"/>
    <mergeCell ref="E10:H10"/>
    <mergeCell ref="E11:H11"/>
    <mergeCell ref="E12:H12"/>
    <mergeCell ref="E13:H13"/>
    <mergeCell ref="E14:H14"/>
    <mergeCell ref="E15:H15"/>
    <mergeCell ref="E16:H16"/>
    <mergeCell ref="D20:G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7:D47"/>
    <mergeCell ref="B48:D48"/>
    <mergeCell ref="A49:H49"/>
    <mergeCell ref="B50:D50"/>
    <mergeCell ref="B58:D58"/>
    <mergeCell ref="B53:D53"/>
    <mergeCell ref="B54:D54"/>
    <mergeCell ref="B56:D56"/>
    <mergeCell ref="B51:D51"/>
    <mergeCell ref="B52:D52"/>
    <mergeCell ref="B55:D55"/>
    <mergeCell ref="B42:D42"/>
    <mergeCell ref="B43:D43"/>
    <mergeCell ref="B44:D44"/>
    <mergeCell ref="B45:D45"/>
    <mergeCell ref="B46:D46"/>
    <mergeCell ref="B64:D64"/>
    <mergeCell ref="B65:D65"/>
    <mergeCell ref="B66:D66"/>
    <mergeCell ref="B57:D57"/>
    <mergeCell ref="B60:D60"/>
    <mergeCell ref="B62:D62"/>
    <mergeCell ref="B63:D63"/>
    <mergeCell ref="B61:D61"/>
    <mergeCell ref="B59:D59"/>
  </mergeCells>
  <hyperlinks>
    <hyperlink ref="D20:G20" r:id="rId1" display="ПЕРЕМЫЧКИ  БРУСКОВЫЕ"/>
    <hyperlink ref="B1" location="Содержание!A1" display="к Содержанию"/>
    <hyperlink ref="E6" r:id="rId2"/>
  </hyperlinks>
  <pageMargins left="0.64027777777777772" right="0.20972222222222223" top="0.1701388888888889" bottom="0.1701388888888889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topLeftCell="A16" zoomScaleNormal="100" workbookViewId="0">
      <selection activeCell="N17" sqref="N17"/>
    </sheetView>
  </sheetViews>
  <sheetFormatPr defaultRowHeight="12.75"/>
  <cols>
    <col min="1" max="1" width="4.7109375" style="56" customWidth="1"/>
    <col min="2" max="3" width="9.140625" style="50"/>
    <col min="4" max="4" width="4.85546875" style="50" customWidth="1"/>
    <col min="5" max="6" width="11.140625" style="50" customWidth="1"/>
    <col min="7" max="7" width="9.140625" style="50" hidden="1" customWidth="1"/>
    <col min="8" max="8" width="14.140625" style="50" hidden="1" customWidth="1"/>
    <col min="9" max="9" width="15.7109375" style="50" customWidth="1"/>
    <col min="10" max="10" width="15.5703125" style="50" customWidth="1"/>
    <col min="11" max="16384" width="9.140625" style="50"/>
  </cols>
  <sheetData>
    <row r="1" spans="2:9" ht="15.75">
      <c r="B1" s="19" t="s">
        <v>476</v>
      </c>
      <c r="E1" s="16" t="s">
        <v>500</v>
      </c>
      <c r="F1" s="81"/>
      <c r="G1" s="81"/>
      <c r="H1" s="81"/>
      <c r="I1" s="113"/>
    </row>
    <row r="2" spans="2:9" ht="18">
      <c r="D2" s="51"/>
      <c r="E2" s="16"/>
      <c r="F2" s="97"/>
      <c r="G2" s="97"/>
      <c r="I2" s="113"/>
    </row>
    <row r="3" spans="2:9">
      <c r="E3" s="17" t="s">
        <v>501</v>
      </c>
      <c r="F3" s="25"/>
      <c r="G3" s="25"/>
      <c r="H3" s="25"/>
      <c r="I3" s="25"/>
    </row>
    <row r="4" spans="2:9">
      <c r="E4" s="18" t="s">
        <v>502</v>
      </c>
      <c r="F4" s="94"/>
      <c r="G4" s="94"/>
      <c r="I4" s="94"/>
    </row>
    <row r="5" spans="2:9">
      <c r="E5" s="18"/>
      <c r="F5" s="94"/>
      <c r="I5" s="54"/>
    </row>
    <row r="6" spans="2:9">
      <c r="E6" s="19" t="s">
        <v>503</v>
      </c>
      <c r="H6" s="54"/>
      <c r="I6" s="56"/>
    </row>
    <row r="7" spans="2:9">
      <c r="E7" s="20"/>
      <c r="H7" s="54"/>
      <c r="I7" s="56"/>
    </row>
    <row r="8" spans="2:9" ht="18" customHeight="1">
      <c r="F8" s="114" t="s">
        <v>99</v>
      </c>
      <c r="G8" s="114"/>
      <c r="H8" s="114"/>
      <c r="I8" s="114"/>
    </row>
    <row r="9" spans="2:9">
      <c r="B9" s="51"/>
      <c r="C9" s="51"/>
      <c r="D9" s="51"/>
      <c r="E9" s="51"/>
      <c r="F9" s="51" t="s">
        <v>100</v>
      </c>
      <c r="G9" s="51"/>
      <c r="H9" s="51"/>
      <c r="I9" s="51"/>
    </row>
    <row r="11" spans="2:9">
      <c r="E11" s="331" t="s">
        <v>101</v>
      </c>
      <c r="F11" s="331"/>
      <c r="G11" s="331"/>
      <c r="H11" s="331"/>
      <c r="I11" s="331"/>
    </row>
    <row r="12" spans="2:9">
      <c r="E12" s="21" t="s">
        <v>102</v>
      </c>
    </row>
    <row r="13" spans="2:9">
      <c r="E13" s="21" t="s">
        <v>103</v>
      </c>
    </row>
    <row r="14" spans="2:9">
      <c r="E14" s="21" t="s">
        <v>104</v>
      </c>
    </row>
    <row r="15" spans="2:9">
      <c r="E15" s="21" t="s">
        <v>105</v>
      </c>
    </row>
    <row r="16" spans="2:9">
      <c r="E16" s="21" t="s">
        <v>106</v>
      </c>
    </row>
    <row r="17" spans="1:10">
      <c r="E17" s="21" t="s">
        <v>107</v>
      </c>
    </row>
    <row r="18" spans="1:10">
      <c r="E18" s="18" t="s">
        <v>108</v>
      </c>
      <c r="F18" s="51"/>
      <c r="G18" s="51"/>
      <c r="H18" s="51"/>
      <c r="I18" s="51" t="s">
        <v>109</v>
      </c>
    </row>
    <row r="19" spans="1:10">
      <c r="E19" s="51"/>
      <c r="F19" s="51"/>
      <c r="G19" s="51"/>
      <c r="H19" s="51"/>
      <c r="I19" s="51" t="s">
        <v>56</v>
      </c>
    </row>
    <row r="20" spans="1:10" ht="13.5" thickBot="1"/>
    <row r="21" spans="1:10" s="116" customFormat="1" ht="66.75" customHeight="1">
      <c r="A21" s="88" t="s">
        <v>37</v>
      </c>
      <c r="B21" s="332" t="s">
        <v>433</v>
      </c>
      <c r="C21" s="332"/>
      <c r="D21" s="332"/>
      <c r="E21" s="88" t="s">
        <v>39</v>
      </c>
      <c r="F21" s="88" t="s">
        <v>60</v>
      </c>
      <c r="G21" s="115"/>
      <c r="H21" s="115" t="s">
        <v>116</v>
      </c>
      <c r="I21" s="243" t="s">
        <v>508</v>
      </c>
      <c r="J21" s="243" t="s">
        <v>509</v>
      </c>
    </row>
    <row r="22" spans="1:10" s="116" customFormat="1" ht="14.25" customHeight="1">
      <c r="A22" s="117">
        <v>1</v>
      </c>
      <c r="B22" s="327" t="s">
        <v>434</v>
      </c>
      <c r="C22" s="327"/>
      <c r="D22" s="327"/>
      <c r="E22" s="118">
        <v>0.28000000000000003</v>
      </c>
      <c r="F22" s="118">
        <f>E22*2.5</f>
        <v>0.70000000000000007</v>
      </c>
      <c r="G22" s="119"/>
      <c r="H22" s="120">
        <v>2141990</v>
      </c>
      <c r="I22" s="333" t="s">
        <v>510</v>
      </c>
      <c r="J22" s="328" t="s">
        <v>510</v>
      </c>
    </row>
    <row r="23" spans="1:10" s="116" customFormat="1" ht="14.25" customHeight="1">
      <c r="A23" s="121">
        <f>A22+1</f>
        <v>2</v>
      </c>
      <c r="B23" s="327" t="s">
        <v>435</v>
      </c>
      <c r="C23" s="327"/>
      <c r="D23" s="327"/>
      <c r="E23" s="122">
        <v>0.37</v>
      </c>
      <c r="F23" s="118">
        <f>E23*2.5</f>
        <v>0.92500000000000004</v>
      </c>
      <c r="G23" s="119"/>
      <c r="H23" s="120">
        <v>2141990</v>
      </c>
      <c r="I23" s="334"/>
      <c r="J23" s="329"/>
    </row>
    <row r="24" spans="1:10" s="116" customFormat="1" ht="14.25" customHeight="1">
      <c r="A24" s="121">
        <f t="shared" ref="A24:A51" si="0">A23+1</f>
        <v>3</v>
      </c>
      <c r="B24" s="327" t="s">
        <v>436</v>
      </c>
      <c r="C24" s="327"/>
      <c r="D24" s="327"/>
      <c r="E24" s="122">
        <v>0.46</v>
      </c>
      <c r="F24" s="118">
        <f>E24*2.5</f>
        <v>1.1500000000000001</v>
      </c>
      <c r="G24" s="119"/>
      <c r="H24" s="120">
        <v>2141990</v>
      </c>
      <c r="I24" s="334"/>
      <c r="J24" s="329"/>
    </row>
    <row r="25" spans="1:10" s="116" customFormat="1" ht="14.25" customHeight="1">
      <c r="A25" s="121">
        <f t="shared" si="0"/>
        <v>4</v>
      </c>
      <c r="B25" s="327" t="s">
        <v>437</v>
      </c>
      <c r="C25" s="327"/>
      <c r="D25" s="327"/>
      <c r="E25" s="122">
        <v>0.55000000000000004</v>
      </c>
      <c r="F25" s="118">
        <f t="shared" ref="F25:F31" si="1">E25*2.5</f>
        <v>1.375</v>
      </c>
      <c r="G25" s="123"/>
      <c r="H25" s="120">
        <v>2043510</v>
      </c>
      <c r="I25" s="334"/>
      <c r="J25" s="329"/>
    </row>
    <row r="26" spans="1:10" s="116" customFormat="1" ht="14.25" customHeight="1">
      <c r="A26" s="121">
        <f t="shared" si="0"/>
        <v>5</v>
      </c>
      <c r="B26" s="327" t="s">
        <v>438</v>
      </c>
      <c r="C26" s="327"/>
      <c r="D26" s="327"/>
      <c r="E26" s="122">
        <v>0.64</v>
      </c>
      <c r="F26" s="118">
        <f t="shared" si="1"/>
        <v>1.6</v>
      </c>
      <c r="G26" s="119"/>
      <c r="H26" s="120">
        <v>2172170</v>
      </c>
      <c r="I26" s="334"/>
      <c r="J26" s="329"/>
    </row>
    <row r="27" spans="1:10" s="116" customFormat="1" ht="14.25" customHeight="1">
      <c r="A27" s="121">
        <f t="shared" si="0"/>
        <v>6</v>
      </c>
      <c r="B27" s="327" t="s">
        <v>439</v>
      </c>
      <c r="C27" s="327"/>
      <c r="D27" s="327"/>
      <c r="E27" s="122">
        <v>0.73</v>
      </c>
      <c r="F27" s="118">
        <f t="shared" si="1"/>
        <v>1.825</v>
      </c>
      <c r="G27" s="119"/>
      <c r="H27" s="120">
        <v>2093910</v>
      </c>
      <c r="I27" s="334"/>
      <c r="J27" s="329"/>
    </row>
    <row r="28" spans="1:10" s="116" customFormat="1" ht="14.25" customHeight="1">
      <c r="A28" s="121">
        <f t="shared" si="0"/>
        <v>7</v>
      </c>
      <c r="B28" s="327" t="s">
        <v>440</v>
      </c>
      <c r="C28" s="327"/>
      <c r="D28" s="327"/>
      <c r="E28" s="122">
        <v>0.82</v>
      </c>
      <c r="F28" s="118">
        <f t="shared" si="1"/>
        <v>2.0499999999999998</v>
      </c>
      <c r="G28" s="119"/>
      <c r="H28" s="120">
        <v>2103532</v>
      </c>
      <c r="I28" s="334"/>
      <c r="J28" s="329"/>
    </row>
    <row r="29" spans="1:10" s="116" customFormat="1" ht="14.25" customHeight="1">
      <c r="A29" s="121">
        <f t="shared" si="0"/>
        <v>8</v>
      </c>
      <c r="B29" s="327" t="s">
        <v>441</v>
      </c>
      <c r="C29" s="327"/>
      <c r="D29" s="327"/>
      <c r="E29" s="122">
        <v>0.91</v>
      </c>
      <c r="F29" s="118">
        <f t="shared" si="1"/>
        <v>2.2749999999999999</v>
      </c>
      <c r="G29" s="119"/>
      <c r="H29" s="119">
        <v>2100638</v>
      </c>
      <c r="I29" s="334"/>
      <c r="J29" s="329"/>
    </row>
    <row r="30" spans="1:10" s="116" customFormat="1" ht="14.25" customHeight="1">
      <c r="A30" s="121">
        <f t="shared" si="0"/>
        <v>9</v>
      </c>
      <c r="B30" s="327" t="s">
        <v>442</v>
      </c>
      <c r="C30" s="327"/>
      <c r="D30" s="327"/>
      <c r="E30" s="122">
        <v>1</v>
      </c>
      <c r="F30" s="118">
        <f t="shared" si="1"/>
        <v>2.5</v>
      </c>
      <c r="G30" s="119"/>
      <c r="H30" s="119">
        <v>1999064</v>
      </c>
      <c r="I30" s="334"/>
      <c r="J30" s="329"/>
    </row>
    <row r="31" spans="1:10" s="116" customFormat="1" ht="14.25" customHeight="1">
      <c r="A31" s="121">
        <f t="shared" si="0"/>
        <v>10</v>
      </c>
      <c r="B31" s="327" t="s">
        <v>443</v>
      </c>
      <c r="C31" s="327"/>
      <c r="D31" s="327"/>
      <c r="E31" s="122">
        <v>1.0900000000000001</v>
      </c>
      <c r="F31" s="118">
        <f t="shared" si="1"/>
        <v>2.7250000000000001</v>
      </c>
      <c r="G31" s="120"/>
      <c r="H31" s="119">
        <v>2017750</v>
      </c>
      <c r="I31" s="334"/>
      <c r="J31" s="329"/>
    </row>
    <row r="32" spans="1:10" s="116" customFormat="1" ht="14.25" customHeight="1">
      <c r="A32" s="121"/>
      <c r="B32" s="327"/>
      <c r="C32" s="327"/>
      <c r="D32" s="327"/>
      <c r="E32" s="122"/>
      <c r="F32" s="122"/>
      <c r="G32" s="124"/>
      <c r="H32" s="124"/>
      <c r="I32" s="334"/>
      <c r="J32" s="329"/>
    </row>
    <row r="33" spans="1:10" s="116" customFormat="1" ht="14.25" customHeight="1">
      <c r="A33" s="121">
        <f t="shared" si="0"/>
        <v>1</v>
      </c>
      <c r="B33" s="327" t="s">
        <v>444</v>
      </c>
      <c r="C33" s="327"/>
      <c r="D33" s="327"/>
      <c r="E33" s="122">
        <v>0.52</v>
      </c>
      <c r="F33" s="118">
        <f t="shared" ref="F33:F41" si="2">E33*2.5</f>
        <v>1.3</v>
      </c>
      <c r="G33" s="119">
        <f>H33*1.1</f>
        <v>2355188</v>
      </c>
      <c r="H33" s="119">
        <v>2141080</v>
      </c>
      <c r="I33" s="334"/>
      <c r="J33" s="329"/>
    </row>
    <row r="34" spans="1:10" s="116" customFormat="1" ht="14.25" customHeight="1">
      <c r="A34" s="121">
        <f t="shared" si="0"/>
        <v>2</v>
      </c>
      <c r="B34" s="327" t="s">
        <v>445</v>
      </c>
      <c r="C34" s="327"/>
      <c r="D34" s="327"/>
      <c r="E34" s="122">
        <v>0.64</v>
      </c>
      <c r="F34" s="118">
        <f t="shared" si="2"/>
        <v>1.6</v>
      </c>
      <c r="G34" s="119">
        <f t="shared" ref="G34:G51" si="3">H34*1.1</f>
        <v>2355188</v>
      </c>
      <c r="H34" s="119">
        <v>2141080</v>
      </c>
      <c r="I34" s="334"/>
      <c r="J34" s="329"/>
    </row>
    <row r="35" spans="1:10" s="116" customFormat="1" ht="14.25" customHeight="1">
      <c r="A35" s="121">
        <f t="shared" si="0"/>
        <v>3</v>
      </c>
      <c r="B35" s="327" t="s">
        <v>446</v>
      </c>
      <c r="C35" s="327"/>
      <c r="D35" s="327"/>
      <c r="E35" s="122">
        <v>0.76</v>
      </c>
      <c r="F35" s="118">
        <f t="shared" si="2"/>
        <v>1.9</v>
      </c>
      <c r="G35" s="119">
        <f t="shared" si="3"/>
        <v>2355188</v>
      </c>
      <c r="H35" s="119">
        <v>2141080</v>
      </c>
      <c r="I35" s="334"/>
      <c r="J35" s="329"/>
    </row>
    <row r="36" spans="1:10" s="116" customFormat="1" ht="14.25" customHeight="1">
      <c r="A36" s="121">
        <f t="shared" si="0"/>
        <v>4</v>
      </c>
      <c r="B36" s="327" t="s">
        <v>447</v>
      </c>
      <c r="C36" s="327"/>
      <c r="D36" s="327"/>
      <c r="E36" s="122">
        <v>0.88</v>
      </c>
      <c r="F36" s="118">
        <f t="shared" si="2"/>
        <v>2.2000000000000002</v>
      </c>
      <c r="G36" s="119">
        <f t="shared" si="3"/>
        <v>2355188</v>
      </c>
      <c r="H36" s="119">
        <v>2141080</v>
      </c>
      <c r="I36" s="334"/>
      <c r="J36" s="329"/>
    </row>
    <row r="37" spans="1:10" s="116" customFormat="1" ht="14.25" customHeight="1">
      <c r="A37" s="121">
        <f t="shared" si="0"/>
        <v>5</v>
      </c>
      <c r="B37" s="327" t="s">
        <v>448</v>
      </c>
      <c r="C37" s="327"/>
      <c r="D37" s="327"/>
      <c r="E37" s="122">
        <v>1</v>
      </c>
      <c r="F37" s="118">
        <f t="shared" si="2"/>
        <v>2.5</v>
      </c>
      <c r="G37" s="119">
        <f t="shared" si="3"/>
        <v>2355188</v>
      </c>
      <c r="H37" s="119">
        <v>2141080</v>
      </c>
      <c r="I37" s="334"/>
      <c r="J37" s="329"/>
    </row>
    <row r="38" spans="1:10" s="116" customFormat="1" ht="14.25" customHeight="1">
      <c r="A38" s="121">
        <f t="shared" si="0"/>
        <v>6</v>
      </c>
      <c r="B38" s="327" t="s">
        <v>449</v>
      </c>
      <c r="C38" s="327"/>
      <c r="D38" s="327"/>
      <c r="E38" s="122">
        <v>1.1200000000000001</v>
      </c>
      <c r="F38" s="118">
        <f t="shared" si="2"/>
        <v>2.8000000000000003</v>
      </c>
      <c r="G38" s="119">
        <f t="shared" si="3"/>
        <v>2355188</v>
      </c>
      <c r="H38" s="119">
        <v>2141080</v>
      </c>
      <c r="I38" s="334"/>
      <c r="J38" s="329"/>
    </row>
    <row r="39" spans="1:10" s="116" customFormat="1" ht="14.25" customHeight="1">
      <c r="A39" s="121">
        <f t="shared" si="0"/>
        <v>7</v>
      </c>
      <c r="B39" s="327" t="s">
        <v>450</v>
      </c>
      <c r="C39" s="327"/>
      <c r="D39" s="327"/>
      <c r="E39" s="122">
        <v>1.24</v>
      </c>
      <c r="F39" s="118">
        <f t="shared" si="2"/>
        <v>3.1</v>
      </c>
      <c r="G39" s="119">
        <f t="shared" si="3"/>
        <v>2355188</v>
      </c>
      <c r="H39" s="119">
        <v>2141080</v>
      </c>
      <c r="I39" s="334"/>
      <c r="J39" s="329"/>
    </row>
    <row r="40" spans="1:10" s="116" customFormat="1" ht="14.25" customHeight="1">
      <c r="A40" s="121">
        <f t="shared" si="0"/>
        <v>8</v>
      </c>
      <c r="B40" s="327" t="s">
        <v>451</v>
      </c>
      <c r="C40" s="327"/>
      <c r="D40" s="327"/>
      <c r="E40" s="122">
        <v>1.37</v>
      </c>
      <c r="F40" s="118">
        <f t="shared" si="2"/>
        <v>3.4250000000000003</v>
      </c>
      <c r="G40" s="119">
        <f t="shared" si="3"/>
        <v>2355188</v>
      </c>
      <c r="H40" s="119">
        <v>2141080</v>
      </c>
      <c r="I40" s="334"/>
      <c r="J40" s="329"/>
    </row>
    <row r="41" spans="1:10" s="116" customFormat="1" ht="14.25" customHeight="1">
      <c r="A41" s="121">
        <f t="shared" si="0"/>
        <v>9</v>
      </c>
      <c r="B41" s="327" t="s">
        <v>452</v>
      </c>
      <c r="C41" s="327"/>
      <c r="D41" s="327"/>
      <c r="E41" s="122">
        <v>1.49</v>
      </c>
      <c r="F41" s="118">
        <f t="shared" si="2"/>
        <v>3.7250000000000001</v>
      </c>
      <c r="G41" s="119">
        <f t="shared" si="3"/>
        <v>2355188</v>
      </c>
      <c r="H41" s="119">
        <v>2141080</v>
      </c>
      <c r="I41" s="334"/>
      <c r="J41" s="329"/>
    </row>
    <row r="42" spans="1:10" s="116" customFormat="1" ht="14.25" customHeight="1">
      <c r="A42" s="121"/>
      <c r="B42" s="327"/>
      <c r="C42" s="327"/>
      <c r="D42" s="327"/>
      <c r="E42" s="122"/>
      <c r="F42" s="122"/>
      <c r="G42" s="119">
        <f t="shared" si="3"/>
        <v>2355188</v>
      </c>
      <c r="H42" s="119">
        <v>2141080</v>
      </c>
      <c r="I42" s="334"/>
      <c r="J42" s="329"/>
    </row>
    <row r="43" spans="1:10" s="116" customFormat="1" ht="14.25" customHeight="1">
      <c r="A43" s="121">
        <f t="shared" si="0"/>
        <v>1</v>
      </c>
      <c r="B43" s="327" t="s">
        <v>453</v>
      </c>
      <c r="C43" s="327"/>
      <c r="D43" s="327"/>
      <c r="E43" s="122">
        <v>0.66</v>
      </c>
      <c r="F43" s="118">
        <f t="shared" ref="F43:F51" si="4">E43*2.5</f>
        <v>1.6500000000000001</v>
      </c>
      <c r="G43" s="119">
        <f t="shared" si="3"/>
        <v>2355188</v>
      </c>
      <c r="H43" s="119">
        <v>2141080</v>
      </c>
      <c r="I43" s="334"/>
      <c r="J43" s="329"/>
    </row>
    <row r="44" spans="1:10" s="116" customFormat="1" ht="14.25" customHeight="1">
      <c r="A44" s="121">
        <f t="shared" si="0"/>
        <v>2</v>
      </c>
      <c r="B44" s="327" t="s">
        <v>454</v>
      </c>
      <c r="C44" s="327"/>
      <c r="D44" s="327"/>
      <c r="E44" s="122">
        <v>0.82</v>
      </c>
      <c r="F44" s="118">
        <f t="shared" si="4"/>
        <v>2.0499999999999998</v>
      </c>
      <c r="G44" s="119">
        <f t="shared" si="3"/>
        <v>2355188</v>
      </c>
      <c r="H44" s="119">
        <v>2141080</v>
      </c>
      <c r="I44" s="334"/>
      <c r="J44" s="329"/>
    </row>
    <row r="45" spans="1:10" s="116" customFormat="1" ht="14.25" customHeight="1">
      <c r="A45" s="121">
        <f t="shared" si="0"/>
        <v>3</v>
      </c>
      <c r="B45" s="327" t="s">
        <v>455</v>
      </c>
      <c r="C45" s="327"/>
      <c r="D45" s="327"/>
      <c r="E45" s="122">
        <v>0.98</v>
      </c>
      <c r="F45" s="118">
        <f t="shared" si="4"/>
        <v>2.4500000000000002</v>
      </c>
      <c r="G45" s="119">
        <f t="shared" si="3"/>
        <v>2355188</v>
      </c>
      <c r="H45" s="119">
        <v>2141080</v>
      </c>
      <c r="I45" s="334"/>
      <c r="J45" s="329"/>
    </row>
    <row r="46" spans="1:10" s="116" customFormat="1" ht="14.25" customHeight="1">
      <c r="A46" s="121">
        <f t="shared" si="0"/>
        <v>4</v>
      </c>
      <c r="B46" s="327" t="s">
        <v>456</v>
      </c>
      <c r="C46" s="327"/>
      <c r="D46" s="327"/>
      <c r="E46" s="122">
        <v>1.1399999999999999</v>
      </c>
      <c r="F46" s="118">
        <f t="shared" si="4"/>
        <v>2.8499999999999996</v>
      </c>
      <c r="G46" s="119">
        <f t="shared" si="3"/>
        <v>2355188</v>
      </c>
      <c r="H46" s="119">
        <v>2141080</v>
      </c>
      <c r="I46" s="334"/>
      <c r="J46" s="329"/>
    </row>
    <row r="47" spans="1:10" s="116" customFormat="1" ht="14.25" customHeight="1">
      <c r="A47" s="121">
        <f t="shared" si="0"/>
        <v>5</v>
      </c>
      <c r="B47" s="327" t="s">
        <v>457</v>
      </c>
      <c r="C47" s="327"/>
      <c r="D47" s="327"/>
      <c r="E47" s="122">
        <v>1.3</v>
      </c>
      <c r="F47" s="118">
        <f t="shared" si="4"/>
        <v>3.25</v>
      </c>
      <c r="G47" s="119">
        <f t="shared" si="3"/>
        <v>2355188</v>
      </c>
      <c r="H47" s="119">
        <v>2141080</v>
      </c>
      <c r="I47" s="334"/>
      <c r="J47" s="329"/>
    </row>
    <row r="48" spans="1:10" s="116" customFormat="1" ht="14.25" customHeight="1">
      <c r="A48" s="121">
        <f t="shared" si="0"/>
        <v>6</v>
      </c>
      <c r="B48" s="327" t="s">
        <v>458</v>
      </c>
      <c r="C48" s="327"/>
      <c r="D48" s="327"/>
      <c r="E48" s="122">
        <v>1.46</v>
      </c>
      <c r="F48" s="118">
        <f t="shared" si="4"/>
        <v>3.65</v>
      </c>
      <c r="G48" s="119">
        <f t="shared" si="3"/>
        <v>2355188</v>
      </c>
      <c r="H48" s="119">
        <v>2141080</v>
      </c>
      <c r="I48" s="334"/>
      <c r="J48" s="329"/>
    </row>
    <row r="49" spans="1:10" s="116" customFormat="1" ht="14.25" customHeight="1">
      <c r="A49" s="121">
        <f t="shared" si="0"/>
        <v>7</v>
      </c>
      <c r="B49" s="327" t="s">
        <v>459</v>
      </c>
      <c r="C49" s="327"/>
      <c r="D49" s="327"/>
      <c r="E49" s="122">
        <v>1.62</v>
      </c>
      <c r="F49" s="118">
        <f t="shared" si="4"/>
        <v>4.0500000000000007</v>
      </c>
      <c r="G49" s="119">
        <f t="shared" si="3"/>
        <v>2355188</v>
      </c>
      <c r="H49" s="119">
        <v>2141080</v>
      </c>
      <c r="I49" s="334"/>
      <c r="J49" s="329"/>
    </row>
    <row r="50" spans="1:10" s="116" customFormat="1" ht="14.25" customHeight="1">
      <c r="A50" s="121">
        <f t="shared" si="0"/>
        <v>8</v>
      </c>
      <c r="B50" s="327" t="s">
        <v>460</v>
      </c>
      <c r="C50" s="327"/>
      <c r="D50" s="327"/>
      <c r="E50" s="122">
        <v>1.78</v>
      </c>
      <c r="F50" s="118">
        <f t="shared" si="4"/>
        <v>4.45</v>
      </c>
      <c r="G50" s="119">
        <f t="shared" si="3"/>
        <v>2355188</v>
      </c>
      <c r="H50" s="119">
        <v>2141080</v>
      </c>
      <c r="I50" s="334"/>
      <c r="J50" s="329"/>
    </row>
    <row r="51" spans="1:10" s="116" customFormat="1" ht="14.25" customHeight="1">
      <c r="A51" s="121">
        <f t="shared" si="0"/>
        <v>9</v>
      </c>
      <c r="B51" s="327" t="s">
        <v>461</v>
      </c>
      <c r="C51" s="327"/>
      <c r="D51" s="327"/>
      <c r="E51" s="122">
        <v>1.94</v>
      </c>
      <c r="F51" s="118">
        <f t="shared" si="4"/>
        <v>4.8499999999999996</v>
      </c>
      <c r="G51" s="119">
        <f t="shared" si="3"/>
        <v>2355188</v>
      </c>
      <c r="H51" s="119">
        <v>2141080</v>
      </c>
      <c r="I51" s="335"/>
      <c r="J51" s="330"/>
    </row>
  </sheetData>
  <sheetProtection selectLockedCells="1" selectUnlockedCells="1"/>
  <mergeCells count="34">
    <mergeCell ref="B36:D36"/>
    <mergeCell ref="B28:D28"/>
    <mergeCell ref="B33:D33"/>
    <mergeCell ref="B26:D26"/>
    <mergeCell ref="E11:I11"/>
    <mergeCell ref="B21:D21"/>
    <mergeCell ref="B22:D22"/>
    <mergeCell ref="B23:D23"/>
    <mergeCell ref="B24:D24"/>
    <mergeCell ref="I22:I51"/>
    <mergeCell ref="B38:D38"/>
    <mergeCell ref="B39:D39"/>
    <mergeCell ref="B30:D30"/>
    <mergeCell ref="B31:D31"/>
    <mergeCell ref="B32:D32"/>
    <mergeCell ref="B50:D50"/>
    <mergeCell ref="B35:D35"/>
    <mergeCell ref="B27:D27"/>
    <mergeCell ref="B29:D29"/>
    <mergeCell ref="B34:D34"/>
    <mergeCell ref="J22:J51"/>
    <mergeCell ref="B51:D51"/>
    <mergeCell ref="B42:D42"/>
    <mergeCell ref="B43:D43"/>
    <mergeCell ref="B44:D44"/>
    <mergeCell ref="B45:D45"/>
    <mergeCell ref="B46:D46"/>
    <mergeCell ref="B47:D47"/>
    <mergeCell ref="B40:D40"/>
    <mergeCell ref="B41:D41"/>
    <mergeCell ref="B48:D48"/>
    <mergeCell ref="B49:D49"/>
    <mergeCell ref="B25:D25"/>
    <mergeCell ref="B37:D37"/>
  </mergeCells>
  <hyperlinks>
    <hyperlink ref="B1" location="Содержание!A1" display="к Содержанию"/>
    <hyperlink ref="E6" r:id="rId1"/>
  </hyperlinks>
  <pageMargins left="0.69027777777777777" right="0.17986111111111111" top="0.3298611111111111" bottom="0.22013888888888888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topLeftCell="A25" workbookViewId="0">
      <selection activeCell="N20" sqref="N20"/>
    </sheetView>
  </sheetViews>
  <sheetFormatPr defaultRowHeight="12.75"/>
  <cols>
    <col min="1" max="1" width="4.7109375" style="94" customWidth="1"/>
    <col min="2" max="3" width="9.140625" style="50"/>
    <col min="4" max="4" width="4.85546875" style="50" customWidth="1"/>
    <col min="5" max="5" width="10.42578125" style="50" customWidth="1"/>
    <col min="6" max="6" width="9.28515625" style="50" customWidth="1"/>
    <col min="7" max="7" width="9.140625" style="50" hidden="1" customWidth="1"/>
    <col min="8" max="8" width="17.140625" style="50" customWidth="1"/>
    <col min="9" max="9" width="18.28515625" style="50" customWidth="1"/>
    <col min="10" max="16384" width="9.140625" style="113"/>
  </cols>
  <sheetData>
    <row r="1" spans="1:9" ht="15.75">
      <c r="B1" s="19" t="s">
        <v>476</v>
      </c>
      <c r="E1" s="16" t="s">
        <v>500</v>
      </c>
      <c r="F1" s="16"/>
      <c r="G1" s="81"/>
      <c r="H1" s="81"/>
      <c r="I1" s="113"/>
    </row>
    <row r="2" spans="1:9" ht="18">
      <c r="E2" s="16"/>
      <c r="F2" s="16"/>
      <c r="G2" s="97"/>
      <c r="I2" s="113"/>
    </row>
    <row r="3" spans="1:9">
      <c r="D3" s="94"/>
      <c r="E3" s="17" t="s">
        <v>501</v>
      </c>
      <c r="F3" s="17"/>
      <c r="G3" s="25"/>
      <c r="H3" s="25"/>
      <c r="I3" s="25"/>
    </row>
    <row r="4" spans="1:9">
      <c r="E4" s="18" t="s">
        <v>502</v>
      </c>
      <c r="F4" s="18"/>
      <c r="G4" s="94"/>
      <c r="I4" s="94"/>
    </row>
    <row r="5" spans="1:9">
      <c r="E5" s="18"/>
      <c r="F5" s="18"/>
      <c r="I5" s="54"/>
    </row>
    <row r="6" spans="1:9" s="50" customFormat="1">
      <c r="E6" s="19" t="s">
        <v>503</v>
      </c>
      <c r="F6" s="21"/>
      <c r="H6" s="54"/>
      <c r="I6" s="56"/>
    </row>
    <row r="7" spans="1:9" s="50" customFormat="1">
      <c r="E7" s="20"/>
      <c r="F7" s="20"/>
      <c r="H7" s="54"/>
      <c r="I7" s="56"/>
    </row>
    <row r="8" spans="1:9" ht="15">
      <c r="E8" s="94"/>
      <c r="F8" s="94"/>
      <c r="H8" s="54"/>
      <c r="I8" s="104"/>
    </row>
    <row r="9" spans="1:9" ht="15.75">
      <c r="A9" s="310" t="s">
        <v>110</v>
      </c>
      <c r="B9" s="310"/>
      <c r="C9" s="310"/>
      <c r="D9" s="310"/>
      <c r="E9" s="310"/>
      <c r="F9" s="310"/>
      <c r="G9" s="310"/>
      <c r="H9" s="310"/>
      <c r="I9" s="310"/>
    </row>
    <row r="10" spans="1:9" ht="20.2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.75" customHeight="1">
      <c r="A11" s="126"/>
      <c r="B11" s="126"/>
      <c r="C11" s="126"/>
      <c r="D11" s="126"/>
      <c r="E11" s="126"/>
      <c r="F11" s="339"/>
      <c r="G11" s="339"/>
      <c r="H11" s="339"/>
      <c r="I11" s="339"/>
    </row>
    <row r="12" spans="1:9" ht="15">
      <c r="B12" s="127"/>
      <c r="F12" s="340"/>
      <c r="G12" s="340"/>
      <c r="H12" s="340"/>
      <c r="I12" s="340"/>
    </row>
    <row r="13" spans="1:9" ht="15.75">
      <c r="B13" s="127"/>
      <c r="E13" s="81"/>
      <c r="F13" s="341"/>
      <c r="G13" s="341"/>
      <c r="H13" s="341"/>
      <c r="I13" s="341"/>
    </row>
    <row r="14" spans="1:9" ht="15">
      <c r="B14" s="127"/>
      <c r="E14" s="128"/>
      <c r="F14" s="129"/>
      <c r="G14" s="21"/>
      <c r="H14" s="21"/>
      <c r="I14" s="21"/>
    </row>
    <row r="15" spans="1:9" s="21" customFormat="1" ht="15">
      <c r="A15" s="100"/>
      <c r="B15" s="342" t="s">
        <v>111</v>
      </c>
      <c r="C15" s="342"/>
      <c r="E15" s="21" t="s">
        <v>56</v>
      </c>
      <c r="F15" s="129"/>
    </row>
    <row r="16" spans="1:9" ht="15">
      <c r="B16" s="127"/>
      <c r="D16" s="319"/>
      <c r="E16" s="319"/>
      <c r="F16" s="129"/>
      <c r="G16" s="21"/>
      <c r="H16" s="21"/>
      <c r="I16" s="21"/>
    </row>
    <row r="17" spans="1:9" ht="15">
      <c r="B17" s="127"/>
      <c r="D17" s="319" t="s">
        <v>109</v>
      </c>
      <c r="E17" s="319"/>
      <c r="F17" s="129"/>
      <c r="G17" s="21"/>
      <c r="H17" s="21"/>
      <c r="I17" s="21"/>
    </row>
    <row r="18" spans="1:9" ht="15.75">
      <c r="A18" s="310" t="s">
        <v>101</v>
      </c>
      <c r="B18" s="310"/>
      <c r="C18" s="310"/>
      <c r="D18" s="310"/>
      <c r="E18" s="310"/>
      <c r="F18" s="310"/>
      <c r="G18" s="310"/>
      <c r="H18" s="310"/>
      <c r="I18" s="310"/>
    </row>
    <row r="19" spans="1:9" ht="15.75" customHeight="1">
      <c r="A19" s="337" t="s">
        <v>112</v>
      </c>
      <c r="B19" s="337"/>
      <c r="C19" s="337"/>
      <c r="D19" s="337"/>
      <c r="E19" s="337"/>
      <c r="F19" s="337"/>
      <c r="G19" s="337"/>
      <c r="H19" s="337"/>
      <c r="I19" s="337"/>
    </row>
    <row r="20" spans="1:9">
      <c r="A20" s="337" t="s">
        <v>113</v>
      </c>
      <c r="B20" s="337"/>
      <c r="C20" s="337"/>
      <c r="D20" s="337"/>
      <c r="E20" s="337"/>
      <c r="F20" s="337"/>
      <c r="G20" s="337"/>
      <c r="H20" s="337"/>
      <c r="I20" s="337"/>
    </row>
    <row r="21" spans="1:9">
      <c r="A21" s="337" t="s">
        <v>114</v>
      </c>
      <c r="B21" s="337"/>
      <c r="C21" s="337"/>
      <c r="D21" s="337"/>
      <c r="E21" s="337"/>
      <c r="F21" s="337"/>
      <c r="G21" s="337"/>
      <c r="H21" s="337"/>
      <c r="I21" s="337"/>
    </row>
    <row r="22" spans="1:9" ht="15">
      <c r="A22" s="326" t="s">
        <v>115</v>
      </c>
      <c r="B22" s="326"/>
      <c r="C22" s="326"/>
      <c r="D22" s="326"/>
      <c r="E22" s="326"/>
      <c r="F22" s="326"/>
      <c r="G22" s="326"/>
      <c r="H22" s="326"/>
      <c r="I22" s="326"/>
    </row>
    <row r="23" spans="1:9" s="130" customFormat="1" ht="65.25" customHeight="1">
      <c r="A23" s="88" t="s">
        <v>37</v>
      </c>
      <c r="B23" s="332" t="s">
        <v>38</v>
      </c>
      <c r="C23" s="332"/>
      <c r="D23" s="332"/>
      <c r="E23" s="88" t="s">
        <v>39</v>
      </c>
      <c r="F23" s="88" t="s">
        <v>60</v>
      </c>
      <c r="G23" s="88" t="s">
        <v>116</v>
      </c>
      <c r="H23" s="243" t="s">
        <v>508</v>
      </c>
      <c r="I23" s="243" t="s">
        <v>509</v>
      </c>
    </row>
    <row r="24" spans="1:9" ht="14.25">
      <c r="A24" s="89">
        <v>1</v>
      </c>
      <c r="B24" s="336" t="s">
        <v>117</v>
      </c>
      <c r="C24" s="336"/>
      <c r="D24" s="336"/>
      <c r="E24" s="91">
        <v>0.71</v>
      </c>
      <c r="F24" s="91">
        <v>1.78</v>
      </c>
      <c r="G24" s="131" t="e">
        <f>#REF!</f>
        <v>#REF!</v>
      </c>
      <c r="H24" s="273">
        <v>12640</v>
      </c>
      <c r="I24" s="274">
        <v>13740</v>
      </c>
    </row>
    <row r="25" spans="1:9" ht="14.25">
      <c r="A25" s="89">
        <f t="shared" ref="A25:A31" si="0">A24+1</f>
        <v>2</v>
      </c>
      <c r="B25" s="336" t="s">
        <v>118</v>
      </c>
      <c r="C25" s="336"/>
      <c r="D25" s="336"/>
      <c r="E25" s="91">
        <v>0.52</v>
      </c>
      <c r="F25" s="91">
        <v>1.3</v>
      </c>
      <c r="G25" s="131" t="e">
        <f>#REF!</f>
        <v>#REF!</v>
      </c>
      <c r="H25" s="273">
        <v>7430</v>
      </c>
      <c r="I25" s="274">
        <v>8250</v>
      </c>
    </row>
    <row r="26" spans="1:9" ht="14.25">
      <c r="A26" s="89">
        <f t="shared" si="0"/>
        <v>3</v>
      </c>
      <c r="B26" s="336" t="s">
        <v>119</v>
      </c>
      <c r="C26" s="336"/>
      <c r="D26" s="336"/>
      <c r="E26" s="91">
        <v>0.75</v>
      </c>
      <c r="F26" s="91">
        <v>1.875</v>
      </c>
      <c r="G26" s="131" t="e">
        <f>#REF!</f>
        <v>#REF!</v>
      </c>
      <c r="H26" s="273">
        <v>11280</v>
      </c>
      <c r="I26" s="274">
        <v>12480</v>
      </c>
    </row>
    <row r="27" spans="1:9" ht="14.25">
      <c r="A27" s="89">
        <f t="shared" si="0"/>
        <v>4</v>
      </c>
      <c r="B27" s="336" t="s">
        <v>120</v>
      </c>
      <c r="C27" s="336"/>
      <c r="D27" s="336"/>
      <c r="E27" s="91">
        <v>0.46</v>
      </c>
      <c r="F27" s="91">
        <v>1.1499999999999999</v>
      </c>
      <c r="G27" s="131" t="e">
        <f>#REF!</f>
        <v>#REF!</v>
      </c>
      <c r="H27" s="273">
        <v>6520</v>
      </c>
      <c r="I27" s="274">
        <v>7250</v>
      </c>
    </row>
    <row r="28" spans="1:9" ht="14.25">
      <c r="A28" s="89">
        <f t="shared" si="0"/>
        <v>5</v>
      </c>
      <c r="B28" s="336" t="s">
        <v>121</v>
      </c>
      <c r="C28" s="336"/>
      <c r="D28" s="336"/>
      <c r="E28" s="91">
        <v>0.32</v>
      </c>
      <c r="F28" s="91">
        <v>0.8</v>
      </c>
      <c r="G28" s="131" t="e">
        <f>#REF!</f>
        <v>#REF!</v>
      </c>
      <c r="H28" s="273">
        <v>4590</v>
      </c>
      <c r="I28" s="274">
        <v>5090</v>
      </c>
    </row>
    <row r="29" spans="1:9" ht="14.25">
      <c r="A29" s="89">
        <f t="shared" si="0"/>
        <v>6</v>
      </c>
      <c r="B29" s="336" t="s">
        <v>122</v>
      </c>
      <c r="C29" s="336"/>
      <c r="D29" s="336"/>
      <c r="E29" s="91">
        <v>0.26</v>
      </c>
      <c r="F29" s="91">
        <v>0.65</v>
      </c>
      <c r="G29" s="131" t="e">
        <f>#REF!</f>
        <v>#REF!</v>
      </c>
      <c r="H29" s="273">
        <v>4170</v>
      </c>
      <c r="I29" s="274">
        <v>4580</v>
      </c>
    </row>
    <row r="30" spans="1:9" ht="14.25">
      <c r="A30" s="89">
        <f t="shared" si="0"/>
        <v>7</v>
      </c>
      <c r="B30" s="336" t="s">
        <v>123</v>
      </c>
      <c r="C30" s="336"/>
      <c r="D30" s="336"/>
      <c r="E30" s="91">
        <v>0.23</v>
      </c>
      <c r="F30" s="91">
        <v>0.57499999999999996</v>
      </c>
      <c r="G30" s="131" t="e">
        <f>#REF!</f>
        <v>#REF!</v>
      </c>
      <c r="H30" s="273">
        <v>3780</v>
      </c>
      <c r="I30" s="274">
        <v>4150</v>
      </c>
    </row>
    <row r="31" spans="1:9" ht="14.25">
      <c r="A31" s="89">
        <f t="shared" si="0"/>
        <v>8</v>
      </c>
      <c r="B31" s="336" t="s">
        <v>124</v>
      </c>
      <c r="C31" s="336"/>
      <c r="D31" s="336"/>
      <c r="E31" s="91">
        <v>0.3</v>
      </c>
      <c r="F31" s="91">
        <v>0.75</v>
      </c>
      <c r="G31" s="131" t="e">
        <f>#REF!</f>
        <v>#REF!</v>
      </c>
      <c r="H31" s="273">
        <v>4570</v>
      </c>
      <c r="I31" s="274">
        <v>5060</v>
      </c>
    </row>
    <row r="33" spans="1:9" ht="18.75" customHeight="1">
      <c r="A33" s="338" t="s">
        <v>125</v>
      </c>
      <c r="B33" s="338"/>
      <c r="C33" s="338"/>
      <c r="D33" s="338"/>
      <c r="E33" s="338"/>
      <c r="F33" s="338"/>
      <c r="G33" s="338"/>
      <c r="H33" s="338"/>
      <c r="I33" s="338"/>
    </row>
    <row r="34" spans="1:9" ht="18.75" customHeight="1">
      <c r="A34" s="132"/>
      <c r="B34" s="132"/>
      <c r="C34" s="132"/>
      <c r="D34" s="132"/>
      <c r="E34" s="132"/>
      <c r="F34" s="132"/>
      <c r="G34" s="132"/>
      <c r="H34" s="132"/>
      <c r="I34" s="132"/>
    </row>
    <row r="35" spans="1:9" ht="18.75" customHeight="1">
      <c r="A35" s="132"/>
      <c r="B35" s="132"/>
      <c r="C35" s="132"/>
      <c r="D35" s="132"/>
      <c r="E35" s="133"/>
      <c r="F35" s="133" t="s">
        <v>126</v>
      </c>
      <c r="G35" s="133"/>
      <c r="H35" s="133"/>
      <c r="I35" s="133" t="s">
        <v>127</v>
      </c>
    </row>
    <row r="36" spans="1:9" ht="18.75" customHeight="1">
      <c r="A36" s="132"/>
      <c r="B36" s="132"/>
      <c r="C36" s="132"/>
      <c r="D36" s="132"/>
      <c r="E36" s="132"/>
      <c r="F36" s="132"/>
      <c r="G36" s="132"/>
      <c r="H36" s="133" t="s">
        <v>128</v>
      </c>
      <c r="I36" s="132"/>
    </row>
    <row r="37" spans="1:9" ht="17.25" customHeight="1">
      <c r="A37" s="326" t="s">
        <v>101</v>
      </c>
      <c r="B37" s="326"/>
      <c r="C37" s="326"/>
      <c r="D37" s="326"/>
      <c r="E37" s="326"/>
      <c r="F37" s="326"/>
      <c r="G37" s="326"/>
      <c r="H37" s="326"/>
      <c r="I37" s="326"/>
    </row>
    <row r="38" spans="1:9">
      <c r="A38" s="337" t="s">
        <v>129</v>
      </c>
      <c r="B38" s="337"/>
      <c r="C38" s="337"/>
      <c r="D38" s="337"/>
      <c r="E38" s="337"/>
      <c r="F38" s="337"/>
      <c r="G38" s="337"/>
      <c r="H38" s="337"/>
      <c r="I38" s="337"/>
    </row>
    <row r="39" spans="1:9">
      <c r="A39" s="337" t="s">
        <v>130</v>
      </c>
      <c r="B39" s="337"/>
      <c r="C39" s="337"/>
      <c r="D39" s="337"/>
      <c r="E39" s="337"/>
      <c r="F39" s="337"/>
      <c r="G39" s="337"/>
      <c r="H39" s="337"/>
      <c r="I39" s="337"/>
    </row>
    <row r="40" spans="1:9" ht="13.5" customHeight="1">
      <c r="A40" s="326" t="s">
        <v>131</v>
      </c>
      <c r="B40" s="326"/>
      <c r="C40" s="326"/>
      <c r="D40" s="326"/>
      <c r="E40" s="326"/>
      <c r="F40" s="326"/>
      <c r="G40" s="326"/>
      <c r="H40" s="326"/>
      <c r="I40" s="326"/>
    </row>
    <row r="41" spans="1:9" ht="66" customHeight="1">
      <c r="A41" s="88" t="s">
        <v>37</v>
      </c>
      <c r="B41" s="332" t="s">
        <v>38</v>
      </c>
      <c r="C41" s="332"/>
      <c r="D41" s="332"/>
      <c r="E41" s="88" t="s">
        <v>39</v>
      </c>
      <c r="F41" s="88" t="s">
        <v>60</v>
      </c>
      <c r="G41" s="88" t="s">
        <v>116</v>
      </c>
      <c r="H41" s="243" t="s">
        <v>508</v>
      </c>
      <c r="I41" s="243" t="s">
        <v>509</v>
      </c>
    </row>
    <row r="42" spans="1:9" ht="14.25">
      <c r="A42" s="89">
        <v>1</v>
      </c>
      <c r="B42" s="336" t="s">
        <v>132</v>
      </c>
      <c r="C42" s="336"/>
      <c r="D42" s="336"/>
      <c r="E42" s="91">
        <v>3.7999999999999999E-2</v>
      </c>
      <c r="F42" s="91">
        <v>9.5000000000000001E-2</v>
      </c>
      <c r="G42" s="134" t="e">
        <f>#REF!</f>
        <v>#REF!</v>
      </c>
      <c r="H42" s="278">
        <v>515</v>
      </c>
      <c r="I42" s="279">
        <v>580</v>
      </c>
    </row>
    <row r="43" spans="1:9" ht="14.25">
      <c r="A43" s="89">
        <f>A42+1</f>
        <v>2</v>
      </c>
      <c r="B43" s="336" t="s">
        <v>133</v>
      </c>
      <c r="C43" s="336"/>
      <c r="D43" s="336"/>
      <c r="E43" s="91">
        <v>7.9000000000000001E-2</v>
      </c>
      <c r="F43" s="91">
        <v>0.19800000000000001</v>
      </c>
      <c r="G43" s="134" t="e">
        <f>#REF!</f>
        <v>#REF!</v>
      </c>
      <c r="H43" s="278">
        <v>1030</v>
      </c>
      <c r="I43" s="279">
        <v>1160</v>
      </c>
    </row>
    <row r="44" spans="1:9" ht="14.25">
      <c r="A44" s="89">
        <f>A43+1</f>
        <v>3</v>
      </c>
      <c r="B44" s="336" t="s">
        <v>134</v>
      </c>
      <c r="C44" s="336"/>
      <c r="D44" s="336"/>
      <c r="E44" s="91">
        <v>0.13500000000000001</v>
      </c>
      <c r="F44" s="91">
        <v>0.33800000000000002</v>
      </c>
      <c r="G44" s="134" t="e">
        <f>#REF!</f>
        <v>#REF!</v>
      </c>
      <c r="H44" s="278">
        <v>1735</v>
      </c>
      <c r="I44" s="279">
        <v>1950</v>
      </c>
    </row>
    <row r="45" spans="1:9" ht="14.25">
      <c r="A45" s="89">
        <f>A44+1</f>
        <v>4</v>
      </c>
      <c r="B45" s="336" t="s">
        <v>135</v>
      </c>
      <c r="C45" s="336"/>
      <c r="D45" s="336"/>
      <c r="E45" s="91">
        <v>0.17899999999999999</v>
      </c>
      <c r="F45" s="91">
        <v>0.44800000000000001</v>
      </c>
      <c r="G45" s="134" t="e">
        <f>#REF!</f>
        <v>#REF!</v>
      </c>
      <c r="H45" s="278">
        <v>2285</v>
      </c>
      <c r="I45" s="279">
        <v>2570</v>
      </c>
    </row>
    <row r="47" spans="1:9">
      <c r="G47" s="50" t="s">
        <v>33</v>
      </c>
    </row>
  </sheetData>
  <sheetProtection selectLockedCells="1" selectUnlockedCells="1"/>
  <mergeCells count="31">
    <mergeCell ref="B23:D23"/>
    <mergeCell ref="A21:I21"/>
    <mergeCell ref="B26:D26"/>
    <mergeCell ref="A9:I9"/>
    <mergeCell ref="D17:E17"/>
    <mergeCell ref="F11:I11"/>
    <mergeCell ref="F12:I12"/>
    <mergeCell ref="F13:I13"/>
    <mergeCell ref="B24:D24"/>
    <mergeCell ref="B15:C15"/>
    <mergeCell ref="D16:E16"/>
    <mergeCell ref="A18:I18"/>
    <mergeCell ref="A19:I19"/>
    <mergeCell ref="A20:I20"/>
    <mergeCell ref="A22:I22"/>
    <mergeCell ref="B25:D25"/>
    <mergeCell ref="B45:D45"/>
    <mergeCell ref="B44:D44"/>
    <mergeCell ref="B30:D30"/>
    <mergeCell ref="A33:I33"/>
    <mergeCell ref="B43:D43"/>
    <mergeCell ref="A37:I37"/>
    <mergeCell ref="A38:I38"/>
    <mergeCell ref="B41:D41"/>
    <mergeCell ref="B42:D42"/>
    <mergeCell ref="B27:D27"/>
    <mergeCell ref="A39:I39"/>
    <mergeCell ref="B31:D31"/>
    <mergeCell ref="B28:D28"/>
    <mergeCell ref="A40:I40"/>
    <mergeCell ref="B29:D29"/>
  </mergeCells>
  <hyperlinks>
    <hyperlink ref="B1" location="Содержание!A1" display="к Содержанию"/>
    <hyperlink ref="E6" r:id="rId1"/>
  </hyperlinks>
  <pageMargins left="0.49027777777777776" right="0.20972222222222223" top="1" bottom="1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topLeftCell="A16" zoomScaleNormal="100" workbookViewId="0">
      <selection activeCell="L20" sqref="L20"/>
    </sheetView>
  </sheetViews>
  <sheetFormatPr defaultRowHeight="12.75"/>
  <cols>
    <col min="1" max="1" width="4.7109375" style="50" customWidth="1"/>
    <col min="2" max="3" width="9.140625" style="50"/>
    <col min="4" max="4" width="4.85546875" style="50" customWidth="1"/>
    <col min="5" max="5" width="10.42578125" style="50" customWidth="1"/>
    <col min="6" max="6" width="9.28515625" style="50" customWidth="1"/>
    <col min="7" max="7" width="17.42578125" style="50" customWidth="1"/>
    <col min="8" max="8" width="18.140625" style="50" customWidth="1"/>
    <col min="9" max="16384" width="9.140625" style="50"/>
  </cols>
  <sheetData>
    <row r="1" spans="1:9" ht="15.75">
      <c r="B1" s="19" t="s">
        <v>476</v>
      </c>
      <c r="E1" s="16" t="s">
        <v>500</v>
      </c>
      <c r="F1" s="16"/>
      <c r="G1" s="51"/>
      <c r="H1" s="51"/>
    </row>
    <row r="2" spans="1:9" ht="15.75">
      <c r="E2" s="16"/>
      <c r="F2" s="16"/>
      <c r="G2" s="51"/>
      <c r="H2" s="51"/>
    </row>
    <row r="3" spans="1:9">
      <c r="E3" s="17" t="s">
        <v>501</v>
      </c>
      <c r="F3" s="17"/>
      <c r="G3" s="25"/>
      <c r="H3" s="25"/>
    </row>
    <row r="4" spans="1:9">
      <c r="E4" s="18" t="s">
        <v>502</v>
      </c>
      <c r="F4" s="18"/>
      <c r="G4" s="94"/>
      <c r="H4" s="94"/>
      <c r="I4" s="135"/>
    </row>
    <row r="5" spans="1:9">
      <c r="E5" s="18"/>
      <c r="F5" s="18"/>
      <c r="H5" s="54"/>
      <c r="I5" s="24"/>
    </row>
    <row r="6" spans="1:9">
      <c r="E6" s="19" t="s">
        <v>503</v>
      </c>
      <c r="F6" s="21"/>
      <c r="G6" s="136"/>
      <c r="H6" s="55"/>
      <c r="I6" s="18"/>
    </row>
    <row r="7" spans="1:9">
      <c r="E7" s="20"/>
      <c r="F7" s="20"/>
      <c r="G7" s="55"/>
      <c r="H7" s="56"/>
    </row>
    <row r="8" spans="1:9">
      <c r="A8" s="18"/>
      <c r="B8" s="18"/>
      <c r="C8" s="18"/>
      <c r="D8" s="18"/>
      <c r="E8" s="18"/>
      <c r="F8" s="18"/>
      <c r="G8" s="18"/>
      <c r="H8" s="18"/>
    </row>
    <row r="9" spans="1:9">
      <c r="D9" s="51"/>
      <c r="E9" s="331" t="s">
        <v>101</v>
      </c>
      <c r="F9" s="331"/>
      <c r="G9" s="331"/>
      <c r="H9" s="331"/>
    </row>
    <row r="10" spans="1:9">
      <c r="A10" s="51"/>
      <c r="B10" s="51"/>
      <c r="C10" s="51"/>
      <c r="D10" s="51"/>
      <c r="E10" s="100" t="s">
        <v>136</v>
      </c>
      <c r="F10" s="137"/>
      <c r="G10" s="137"/>
      <c r="H10" s="137"/>
    </row>
    <row r="11" spans="1:9">
      <c r="B11" s="138"/>
      <c r="E11" s="100" t="s">
        <v>137</v>
      </c>
      <c r="F11" s="139"/>
      <c r="G11" s="139"/>
      <c r="H11" s="139"/>
    </row>
    <row r="12" spans="1:9">
      <c r="B12" s="138"/>
      <c r="E12" s="100" t="s">
        <v>138</v>
      </c>
      <c r="F12" s="140"/>
      <c r="G12" s="18"/>
      <c r="H12" s="18"/>
    </row>
    <row r="13" spans="1:9">
      <c r="B13" s="138"/>
      <c r="E13" s="100" t="s">
        <v>139</v>
      </c>
      <c r="F13" s="21"/>
      <c r="G13" s="21"/>
      <c r="H13" s="21"/>
    </row>
    <row r="14" spans="1:9">
      <c r="B14" s="138"/>
      <c r="E14" s="100" t="s">
        <v>140</v>
      </c>
      <c r="F14" s="21"/>
      <c r="G14" s="21"/>
      <c r="H14" s="21"/>
    </row>
    <row r="15" spans="1:9">
      <c r="A15" s="316" t="s">
        <v>141</v>
      </c>
      <c r="B15" s="316"/>
      <c r="C15" s="316"/>
      <c r="E15" s="100" t="s">
        <v>142</v>
      </c>
      <c r="F15" s="21"/>
      <c r="G15" s="21"/>
      <c r="H15" s="21"/>
    </row>
    <row r="16" spans="1:9">
      <c r="A16" s="50" t="s">
        <v>143</v>
      </c>
      <c r="B16" s="138"/>
      <c r="C16" s="319" t="s">
        <v>128</v>
      </c>
      <c r="D16" s="319"/>
      <c r="E16" s="100" t="s">
        <v>144</v>
      </c>
      <c r="F16" s="21"/>
      <c r="G16" s="21"/>
      <c r="H16" s="21"/>
    </row>
    <row r="17" spans="1:8">
      <c r="A17" s="18"/>
      <c r="B17" s="18"/>
      <c r="C17" s="343" t="s">
        <v>145</v>
      </c>
      <c r="D17" s="343"/>
      <c r="E17" s="100" t="s">
        <v>146</v>
      </c>
      <c r="F17" s="18"/>
      <c r="G17" s="142" t="s">
        <v>147</v>
      </c>
      <c r="H17" s="18"/>
    </row>
    <row r="18" spans="1:8">
      <c r="A18" s="18"/>
      <c r="B18" s="18"/>
      <c r="C18" s="143"/>
      <c r="D18" s="143"/>
      <c r="E18" s="100"/>
      <c r="F18" s="18"/>
      <c r="G18" s="142"/>
      <c r="H18" s="18"/>
    </row>
    <row r="19" spans="1:8" ht="69.75" customHeight="1">
      <c r="A19" s="88" t="s">
        <v>37</v>
      </c>
      <c r="B19" s="332" t="s">
        <v>38</v>
      </c>
      <c r="C19" s="332"/>
      <c r="D19" s="332"/>
      <c r="E19" s="88" t="s">
        <v>39</v>
      </c>
      <c r="F19" s="88" t="s">
        <v>60</v>
      </c>
      <c r="G19" s="243" t="s">
        <v>508</v>
      </c>
      <c r="H19" s="243" t="s">
        <v>509</v>
      </c>
    </row>
    <row r="20" spans="1:8" ht="14.25">
      <c r="A20" s="89">
        <v>1</v>
      </c>
      <c r="B20" s="336" t="s">
        <v>141</v>
      </c>
      <c r="C20" s="336"/>
      <c r="D20" s="336"/>
      <c r="E20" s="144">
        <v>0.1</v>
      </c>
      <c r="F20" s="144">
        <v>0.25</v>
      </c>
      <c r="G20" s="273">
        <v>2860</v>
      </c>
      <c r="H20" s="274">
        <v>3020</v>
      </c>
    </row>
    <row r="21" spans="1:8" ht="14.25">
      <c r="A21" s="89">
        <f>A20+1</f>
        <v>2</v>
      </c>
      <c r="B21" s="336" t="s">
        <v>148</v>
      </c>
      <c r="C21" s="336"/>
      <c r="D21" s="336"/>
      <c r="E21" s="144">
        <v>0.15</v>
      </c>
      <c r="F21" s="144">
        <v>0.375</v>
      </c>
      <c r="G21" s="273">
        <v>3620</v>
      </c>
      <c r="H21" s="274">
        <v>3860</v>
      </c>
    </row>
    <row r="22" spans="1:8" ht="14.25">
      <c r="A22" s="89">
        <f>A21+1</f>
        <v>3</v>
      </c>
      <c r="B22" s="336" t="s">
        <v>149</v>
      </c>
      <c r="C22" s="336"/>
      <c r="D22" s="336"/>
      <c r="E22" s="144">
        <v>0.17</v>
      </c>
      <c r="F22" s="144">
        <v>0.42499999999999999</v>
      </c>
      <c r="G22" s="273">
        <v>4010</v>
      </c>
      <c r="H22" s="274">
        <v>4280</v>
      </c>
    </row>
    <row r="23" spans="1:8" ht="14.25">
      <c r="A23" s="89">
        <f>A22+1</f>
        <v>4</v>
      </c>
      <c r="B23" s="336" t="s">
        <v>150</v>
      </c>
      <c r="C23" s="336"/>
      <c r="D23" s="336"/>
      <c r="E23" s="144">
        <v>0.6</v>
      </c>
      <c r="F23" s="144">
        <v>1.5</v>
      </c>
      <c r="G23" s="273">
        <v>17980</v>
      </c>
      <c r="H23" s="274">
        <v>18920</v>
      </c>
    </row>
    <row r="24" spans="1:8">
      <c r="B24" s="145"/>
      <c r="C24" s="145"/>
      <c r="D24" s="145"/>
    </row>
    <row r="25" spans="1:8">
      <c r="F25" s="18" t="s">
        <v>151</v>
      </c>
    </row>
    <row r="26" spans="1:8">
      <c r="F26" s="18" t="s">
        <v>101</v>
      </c>
    </row>
    <row r="27" spans="1:8">
      <c r="E27" s="21" t="s">
        <v>152</v>
      </c>
      <c r="F27" s="21"/>
      <c r="G27" s="21"/>
      <c r="H27" s="21"/>
    </row>
    <row r="28" spans="1:8">
      <c r="E28" s="21" t="s">
        <v>153</v>
      </c>
      <c r="F28" s="21"/>
      <c r="G28" s="21"/>
      <c r="H28" s="21"/>
    </row>
    <row r="29" spans="1:8">
      <c r="E29" s="21" t="s">
        <v>154</v>
      </c>
      <c r="F29" s="21"/>
      <c r="G29" s="21"/>
      <c r="H29" s="21"/>
    </row>
    <row r="30" spans="1:8">
      <c r="E30" s="21" t="s">
        <v>155</v>
      </c>
      <c r="F30" s="21"/>
      <c r="G30" s="21"/>
      <c r="H30" s="21"/>
    </row>
    <row r="31" spans="1:8">
      <c r="E31" s="21" t="s">
        <v>156</v>
      </c>
      <c r="F31" s="21"/>
      <c r="G31" s="21"/>
      <c r="H31" s="21"/>
    </row>
    <row r="32" spans="1:8">
      <c r="E32" s="21" t="s">
        <v>52</v>
      </c>
      <c r="F32" s="21"/>
      <c r="G32" s="21"/>
      <c r="H32" s="21"/>
    </row>
    <row r="33" spans="1:8">
      <c r="B33" s="316" t="s">
        <v>157</v>
      </c>
      <c r="C33" s="316"/>
      <c r="D33" s="316"/>
      <c r="E33" s="21" t="s">
        <v>53</v>
      </c>
      <c r="F33" s="21"/>
      <c r="G33" s="142" t="s">
        <v>158</v>
      </c>
      <c r="H33" s="21"/>
    </row>
    <row r="34" spans="1:8">
      <c r="A34" s="319" t="s">
        <v>159</v>
      </c>
      <c r="B34" s="319"/>
      <c r="D34" s="50" t="s">
        <v>143</v>
      </c>
      <c r="E34" s="21"/>
      <c r="F34" s="21"/>
      <c r="G34" s="18"/>
      <c r="H34" s="21"/>
    </row>
    <row r="35" spans="1:8">
      <c r="E35" s="21" t="s">
        <v>128</v>
      </c>
      <c r="F35" s="21"/>
      <c r="G35" s="18"/>
      <c r="H35" s="21"/>
    </row>
    <row r="36" spans="1:8">
      <c r="E36" s="21"/>
      <c r="F36" s="21"/>
      <c r="G36" s="18"/>
      <c r="H36" s="21"/>
    </row>
    <row r="37" spans="1:8" ht="63.75">
      <c r="A37" s="88" t="s">
        <v>37</v>
      </c>
      <c r="B37" s="332" t="s">
        <v>38</v>
      </c>
      <c r="C37" s="332"/>
      <c r="D37" s="332"/>
      <c r="E37" s="88" t="s">
        <v>39</v>
      </c>
      <c r="F37" s="88" t="s">
        <v>60</v>
      </c>
      <c r="G37" s="243" t="s">
        <v>508</v>
      </c>
      <c r="H37" s="243" t="s">
        <v>509</v>
      </c>
    </row>
    <row r="38" spans="1:8" ht="14.25">
      <c r="A38" s="89">
        <v>1</v>
      </c>
      <c r="B38" s="336" t="s">
        <v>157</v>
      </c>
      <c r="C38" s="336"/>
      <c r="D38" s="336"/>
      <c r="E38" s="144">
        <v>7.5999999999999998E-2</v>
      </c>
      <c r="F38" s="144">
        <v>0.19</v>
      </c>
      <c r="G38" s="275">
        <v>1290</v>
      </c>
      <c r="H38" s="276">
        <v>1415</v>
      </c>
    </row>
    <row r="39" spans="1:8" ht="14.25">
      <c r="A39" s="89">
        <f t="shared" ref="A39:A54" si="0">A38+1</f>
        <v>2</v>
      </c>
      <c r="B39" s="336" t="s">
        <v>160</v>
      </c>
      <c r="C39" s="336"/>
      <c r="D39" s="336"/>
      <c r="E39" s="144">
        <v>8.8999999999999996E-2</v>
      </c>
      <c r="F39" s="144">
        <v>0.222</v>
      </c>
      <c r="G39" s="275">
        <v>1520</v>
      </c>
      <c r="H39" s="276">
        <v>1660</v>
      </c>
    </row>
    <row r="40" spans="1:8" ht="14.25">
      <c r="A40" s="89">
        <f t="shared" si="0"/>
        <v>3</v>
      </c>
      <c r="B40" s="336" t="s">
        <v>161</v>
      </c>
      <c r="C40" s="336"/>
      <c r="D40" s="336"/>
      <c r="E40" s="144">
        <v>9.6000000000000002E-2</v>
      </c>
      <c r="F40" s="144">
        <v>0.24</v>
      </c>
      <c r="G40" s="275">
        <v>1650</v>
      </c>
      <c r="H40" s="276">
        <v>1810</v>
      </c>
    </row>
    <row r="41" spans="1:8" ht="14.25">
      <c r="A41" s="89">
        <f t="shared" si="0"/>
        <v>4</v>
      </c>
      <c r="B41" s="336" t="s">
        <v>162</v>
      </c>
      <c r="C41" s="336"/>
      <c r="D41" s="336"/>
      <c r="E41" s="144">
        <v>0.11</v>
      </c>
      <c r="F41" s="144">
        <v>0.27500000000000002</v>
      </c>
      <c r="G41" s="275">
        <v>1915</v>
      </c>
      <c r="H41" s="276">
        <v>2090</v>
      </c>
    </row>
    <row r="42" spans="1:8" ht="14.25">
      <c r="A42" s="89">
        <f t="shared" si="0"/>
        <v>5</v>
      </c>
      <c r="B42" s="336" t="s">
        <v>163</v>
      </c>
      <c r="C42" s="336"/>
      <c r="D42" s="336"/>
      <c r="E42" s="144">
        <v>0.13100000000000001</v>
      </c>
      <c r="F42" s="144">
        <v>0.32800000000000001</v>
      </c>
      <c r="G42" s="275">
        <v>2345</v>
      </c>
      <c r="H42" s="276">
        <v>2550</v>
      </c>
    </row>
    <row r="43" spans="1:8" ht="14.25">
      <c r="A43" s="89">
        <f t="shared" si="0"/>
        <v>6</v>
      </c>
      <c r="B43" s="336" t="s">
        <v>164</v>
      </c>
      <c r="C43" s="336"/>
      <c r="D43" s="336"/>
      <c r="E43" s="144">
        <v>0.11899999999999999</v>
      </c>
      <c r="F43" s="144">
        <v>0.29799999999999999</v>
      </c>
      <c r="G43" s="275">
        <v>2130</v>
      </c>
      <c r="H43" s="276">
        <v>2320</v>
      </c>
    </row>
    <row r="44" spans="1:8" ht="14.25">
      <c r="A44" s="89">
        <f t="shared" si="0"/>
        <v>7</v>
      </c>
      <c r="B44" s="336" t="s">
        <v>165</v>
      </c>
      <c r="C44" s="336"/>
      <c r="D44" s="336"/>
      <c r="E44" s="144">
        <v>0.151</v>
      </c>
      <c r="F44" s="144">
        <v>0.378</v>
      </c>
      <c r="G44" s="275">
        <v>2770</v>
      </c>
      <c r="H44" s="276">
        <v>3015</v>
      </c>
    </row>
    <row r="45" spans="1:8" ht="14.25">
      <c r="A45" s="89">
        <f t="shared" si="0"/>
        <v>8</v>
      </c>
      <c r="B45" s="336" t="s">
        <v>166</v>
      </c>
      <c r="C45" s="336"/>
      <c r="D45" s="336"/>
      <c r="E45" s="144">
        <v>0.17299999999999999</v>
      </c>
      <c r="F45" s="144">
        <v>0.432</v>
      </c>
      <c r="G45" s="275">
        <v>3380</v>
      </c>
      <c r="H45" s="276">
        <v>3660</v>
      </c>
    </row>
    <row r="46" spans="1:8" ht="14.25">
      <c r="A46" s="89">
        <f t="shared" si="0"/>
        <v>9</v>
      </c>
      <c r="B46" s="336" t="s">
        <v>167</v>
      </c>
      <c r="C46" s="336"/>
      <c r="D46" s="336"/>
      <c r="E46" s="144">
        <v>0.22700000000000001</v>
      </c>
      <c r="F46" s="144">
        <v>0.56799999999999995</v>
      </c>
      <c r="G46" s="275">
        <v>5360</v>
      </c>
      <c r="H46" s="276">
        <v>5730</v>
      </c>
    </row>
    <row r="47" spans="1:8" ht="14.25">
      <c r="A47" s="89">
        <f t="shared" si="0"/>
        <v>10</v>
      </c>
      <c r="B47" s="336" t="s">
        <v>168</v>
      </c>
      <c r="C47" s="336"/>
      <c r="D47" s="336"/>
      <c r="E47" s="144">
        <v>0.249</v>
      </c>
      <c r="F47" s="144">
        <v>0.622</v>
      </c>
      <c r="G47" s="275">
        <v>4230</v>
      </c>
      <c r="H47" s="276">
        <v>4630</v>
      </c>
    </row>
    <row r="48" spans="1:8" ht="14.25">
      <c r="A48" s="89">
        <f t="shared" si="0"/>
        <v>11</v>
      </c>
      <c r="B48" s="336" t="s">
        <v>169</v>
      </c>
      <c r="C48" s="336"/>
      <c r="D48" s="336"/>
      <c r="E48" s="144">
        <v>3.7999999999999999E-2</v>
      </c>
      <c r="F48" s="144">
        <v>9.5000000000000001E-2</v>
      </c>
      <c r="G48" s="275">
        <v>685</v>
      </c>
      <c r="H48" s="276">
        <v>745</v>
      </c>
    </row>
    <row r="49" spans="1:8" ht="14.25">
      <c r="A49" s="89">
        <f t="shared" si="0"/>
        <v>12</v>
      </c>
      <c r="B49" s="336" t="s">
        <v>170</v>
      </c>
      <c r="C49" s="336"/>
      <c r="D49" s="336"/>
      <c r="E49" s="144">
        <v>0.10100000000000001</v>
      </c>
      <c r="F49" s="144">
        <v>0.252</v>
      </c>
      <c r="G49" s="275">
        <v>1720</v>
      </c>
      <c r="H49" s="276">
        <v>1885</v>
      </c>
    </row>
    <row r="50" spans="1:8" ht="14.25">
      <c r="A50" s="89">
        <f t="shared" si="0"/>
        <v>13</v>
      </c>
      <c r="B50" s="336" t="s">
        <v>171</v>
      </c>
      <c r="C50" s="336"/>
      <c r="D50" s="336"/>
      <c r="E50" s="144">
        <v>0.12</v>
      </c>
      <c r="F50" s="144">
        <v>0.3</v>
      </c>
      <c r="G50" s="275">
        <v>2030</v>
      </c>
      <c r="H50" s="276">
        <v>2220</v>
      </c>
    </row>
    <row r="51" spans="1:8" ht="14.25">
      <c r="A51" s="89">
        <f t="shared" si="0"/>
        <v>14</v>
      </c>
      <c r="B51" s="336" t="s">
        <v>172</v>
      </c>
      <c r="C51" s="336"/>
      <c r="D51" s="336"/>
      <c r="E51" s="144">
        <v>0.16600000000000001</v>
      </c>
      <c r="F51" s="144">
        <v>0.41499999999999998</v>
      </c>
      <c r="G51" s="275">
        <v>2960</v>
      </c>
      <c r="H51" s="276">
        <v>3230</v>
      </c>
    </row>
    <row r="52" spans="1:8" ht="14.25">
      <c r="A52" s="89">
        <f t="shared" si="0"/>
        <v>15</v>
      </c>
      <c r="B52" s="336" t="s">
        <v>173</v>
      </c>
      <c r="C52" s="336"/>
      <c r="D52" s="336"/>
      <c r="E52" s="144">
        <v>0.33400000000000002</v>
      </c>
      <c r="F52" s="144">
        <v>0.83499999999999996</v>
      </c>
      <c r="G52" s="275">
        <v>6800</v>
      </c>
      <c r="H52" s="276">
        <v>7330</v>
      </c>
    </row>
    <row r="53" spans="1:8" ht="14.25">
      <c r="A53" s="89">
        <f t="shared" si="0"/>
        <v>16</v>
      </c>
      <c r="B53" s="336" t="s">
        <v>174</v>
      </c>
      <c r="C53" s="336"/>
      <c r="D53" s="336"/>
      <c r="E53" s="144">
        <v>0.13100000000000001</v>
      </c>
      <c r="F53" s="144">
        <v>0.32700000000000001</v>
      </c>
      <c r="G53" s="275">
        <v>2150</v>
      </c>
      <c r="H53" s="276">
        <v>2360</v>
      </c>
    </row>
    <row r="54" spans="1:8" ht="14.25">
      <c r="A54" s="89">
        <f t="shared" si="0"/>
        <v>17</v>
      </c>
      <c r="B54" s="336" t="s">
        <v>175</v>
      </c>
      <c r="C54" s="336"/>
      <c r="D54" s="336"/>
      <c r="E54" s="144">
        <v>0.215</v>
      </c>
      <c r="F54" s="144">
        <v>0.53800000000000003</v>
      </c>
      <c r="G54" s="275">
        <v>3740</v>
      </c>
      <c r="H54" s="276">
        <v>4080</v>
      </c>
    </row>
  </sheetData>
  <sheetProtection selectLockedCells="1" selectUnlockedCells="1"/>
  <mergeCells count="29">
    <mergeCell ref="E9:H9"/>
    <mergeCell ref="A15:C15"/>
    <mergeCell ref="C16:D16"/>
    <mergeCell ref="C17:D17"/>
    <mergeCell ref="B19:D19"/>
    <mergeCell ref="B20:D20"/>
    <mergeCell ref="B21:D21"/>
    <mergeCell ref="B22:D22"/>
    <mergeCell ref="B23:D23"/>
    <mergeCell ref="B33:D33"/>
    <mergeCell ref="A34:B34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51:D51"/>
    <mergeCell ref="B52:D52"/>
    <mergeCell ref="B53:D53"/>
    <mergeCell ref="B54:D54"/>
  </mergeCells>
  <hyperlinks>
    <hyperlink ref="B1" location="Содержание!A1" display="к Содержанию"/>
    <hyperlink ref="E6" r:id="rId1"/>
  </hyperlinks>
  <pageMargins left="0.4" right="0.17986111111111111" top="0.22013888888888888" bottom="0.2201388888888888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Содержание</vt:lpstr>
      <vt:lpstr>ЭЛЕМЕНТЫ БЛАГОУСТРОЙСТВА</vt:lpstr>
      <vt:lpstr>КАМЕНЬ БОРТОВОЙ</vt:lpstr>
      <vt:lpstr>ЗАБОР</vt:lpstr>
      <vt:lpstr>ПЛИТЫ ДОРОЖНЫЕ</vt:lpstr>
      <vt:lpstr>ПЕРЕМЫЧКИ</vt:lpstr>
      <vt:lpstr>СВАИ</vt:lpstr>
      <vt:lpstr>ФУНДАМЕНТНЫЕ БАЛКИ, ПЛИТЫ ПТ</vt:lpstr>
      <vt:lpstr>ПРОГОН, ПЕРЕМЫЧКИ ПЛИТНЫЕ</vt:lpstr>
      <vt:lpstr>ПЛИТЫ ПУСТОТНОГО НАСТИЛА</vt:lpstr>
      <vt:lpstr>ЛОТКИ</vt:lpstr>
      <vt:lpstr>КОНСТРУКЦИИ ДЛЯ КОЛОДЦЕВ</vt:lpstr>
      <vt:lpstr>ФУНДАМЕНТЫ ЛЕНТОЧНЫЕ</vt:lpstr>
      <vt:lpstr>СТОЛБЫ, СТУПЕНИ, МАРШИ</vt:lpstr>
      <vt:lpstr>БЛОКИ СТЕН ПОДВАЛОВ</vt:lpstr>
      <vt:lpstr>ВЕНТИЛЯЦИОННЫЕ БЛОКИ</vt:lpstr>
      <vt:lpstr>ОПОРЫ ЛЭП, ПА, Ф</vt:lpstr>
      <vt:lpstr>Лист1</vt:lpstr>
      <vt:lpstr>ПЕРЕМЫЧКИ!Область_печати</vt:lpstr>
      <vt:lpstr>СВАИ!Область_печати</vt:lpstr>
      <vt:lpstr>'ФУНДАМЕНТЫ ЛЕНТОЧНЫЕ'!Область_печати</vt:lpstr>
      <vt:lpstr>'ЭЛЕМЕНТЫ БЛАГОУСТРОЙСТВА'!Область_печати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2015-01-16T09:57:32Z</cp:lastPrinted>
  <dcterms:created xsi:type="dcterms:W3CDTF">2014-05-20T12:21:59Z</dcterms:created>
  <dcterms:modified xsi:type="dcterms:W3CDTF">2017-02-16T13:19:51Z</dcterms:modified>
</cp:coreProperties>
</file>